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66925"/>
  <mc:AlternateContent xmlns:mc="http://schemas.openxmlformats.org/markup-compatibility/2006">
    <mc:Choice Requires="x15">
      <x15ac:absPath xmlns:x15ac="http://schemas.microsoft.com/office/spreadsheetml/2010/11/ac" url="https://rigov.sharepoint.com/sites/dem-nr-dmf/Shared Documents/Fisheries Disaster Relief - Round 2/Calculations_Template/"/>
    </mc:Choice>
  </mc:AlternateContent>
  <xr:revisionPtr revIDLastSave="61" documentId="8_{6DA77EEE-7409-4FB5-A4F8-123DBFA4EFE0}" xr6:coauthVersionLast="46" xr6:coauthVersionMax="46" xr10:uidLastSave="{7968FB72-9E85-4408-AE6B-A6CA581BCF49}"/>
  <bookViews>
    <workbookView xWindow="-120" yWindow="-120" windowWidth="24240" windowHeight="13140" xr2:uid="{89E31BA8-70B5-44BA-8F29-13660FCD225A}"/>
  </bookViews>
  <sheets>
    <sheet name="Start_Here" sheetId="5" r:id="rId1"/>
    <sheet name="Aquaculture" sheetId="2" r:id="rId2"/>
    <sheet name="Commercial_Fishing" sheetId="1" r:id="rId3"/>
    <sheet name="For-hire" sheetId="3" r:id="rId4"/>
    <sheet name="Processors_Dealers"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1" i="1" l="1"/>
  <c r="F12" i="1"/>
  <c r="F13" i="1"/>
  <c r="F10" i="1"/>
  <c r="F9" i="1"/>
  <c r="F16" i="1" l="1"/>
  <c r="F15" i="2"/>
  <c r="F18" i="3" l="1"/>
  <c r="C22" i="3" s="1"/>
  <c r="F14" i="3"/>
  <c r="C18" i="2"/>
  <c r="C19" i="2"/>
  <c r="C14" i="3"/>
  <c r="F14" i="1"/>
  <c r="C20" i="1" s="1"/>
  <c r="C19" i="1" l="1"/>
  <c r="C30" i="1" s="1"/>
  <c r="C20" i="2"/>
  <c r="C21" i="2" s="1"/>
  <c r="C30" i="2"/>
  <c r="F17" i="3"/>
  <c r="C21" i="3" s="1"/>
  <c r="C32" i="3" s="1"/>
  <c r="C23" i="3" l="1"/>
  <c r="C24" i="3" s="1"/>
  <c r="C21" i="1"/>
  <c r="C22" i="1" s="1"/>
  <c r="C19" i="4"/>
  <c r="F15" i="4"/>
  <c r="C18" i="4" s="1"/>
  <c r="C29" i="4" l="1"/>
  <c r="C20" i="4"/>
  <c r="C21" i="4" s="1"/>
</calcChain>
</file>

<file path=xl/sharedStrings.xml><?xml version="1.0" encoding="utf-8"?>
<sst xmlns="http://schemas.openxmlformats.org/spreadsheetml/2006/main" count="102" uniqueCount="47">
  <si>
    <t>Directions: Read the instructions provided in each respective section. Only fill in blue cells; all other cells are locked. Orange cells will provide values required in the application. Once the form is filled out, you can print this and include it with your application. Also include any supporting data with your application (e.g., HACCP reports, dealer slips).</t>
  </si>
  <si>
    <r>
      <t xml:space="preserve">INSTRUCTIONS: Enter your revenue for during the impact period each year. </t>
    </r>
    <r>
      <rPr>
        <b/>
        <sz val="10"/>
        <color rgb="FFFF0000"/>
        <rFont val="Calibri"/>
        <family val="2"/>
        <scheme val="minor"/>
      </rPr>
      <t xml:space="preserve">If your business was not operational  during a year, DO NOT ENTER A $0. Just leave the cell empty.  </t>
    </r>
  </si>
  <si>
    <t>Year</t>
  </si>
  <si>
    <t>Annual Revenue</t>
  </si>
  <si>
    <t>2016-2019 average</t>
  </si>
  <si>
    <t>Elegibility</t>
  </si>
  <si>
    <t>INSTRUCTIONS: These cells will auto-populate based on the information you entered in the previous section.</t>
  </si>
  <si>
    <t>5-year average revenue</t>
  </si>
  <si>
    <t>2020 revenue</t>
  </si>
  <si>
    <t>Percent loss</t>
  </si>
  <si>
    <t>Meets 35% Loss Requirement?</t>
  </si>
  <si>
    <t>Calculation of Claim Amount</t>
  </si>
  <si>
    <t>Funding Source</t>
  </si>
  <si>
    <t>Amount</t>
  </si>
  <si>
    <t>PPP Loan</t>
  </si>
  <si>
    <t xml:space="preserve">EIDL </t>
  </si>
  <si>
    <t>EQIP</t>
  </si>
  <si>
    <t>Other</t>
  </si>
  <si>
    <t>If other, please describe source:</t>
  </si>
  <si>
    <t>Claim Amount</t>
  </si>
  <si>
    <t>Directions: Read the instructions provided in each respective section. Only fill in blue cells; all other cells are locked. Orange cells will provide values required in the application. Once the form is filled out, you can print this and include it with your application. Also include print-outs of any vessel data requests provided by RIDEM DMF.</t>
  </si>
  <si>
    <r>
      <t xml:space="preserve">INSTRUCTIONS: Enter the revenue for each vessel during the impact period in its own column. If you only used one vessel or fish from shore, only fill in Vessel 1. Leave additional vessels' cells blank. </t>
    </r>
    <r>
      <rPr>
        <b/>
        <sz val="10"/>
        <color rgb="FFFF0000"/>
        <rFont val="Calibri"/>
        <family val="2"/>
        <scheme val="minor"/>
      </rPr>
      <t xml:space="preserve">If you did NOT fish during a year with a particular vessel, DO NOT ENTER A $0. Just leave the cell empty. </t>
    </r>
    <r>
      <rPr>
        <b/>
        <sz val="10"/>
        <color theme="1"/>
        <rFont val="Calibri"/>
        <family val="2"/>
        <scheme val="minor"/>
      </rPr>
      <t xml:space="preserve">If you have more than 3 vessels and require assistance, call the RIDEM DMF at 401-423-1920. </t>
    </r>
  </si>
  <si>
    <t>Revenue from individual vessels</t>
  </si>
  <si>
    <t>Vessel 1</t>
  </si>
  <si>
    <t>Vessel 2</t>
  </si>
  <si>
    <t>Vessel 3</t>
  </si>
  <si>
    <t>Annual total</t>
  </si>
  <si>
    <r>
      <t xml:space="preserve">INSTRUCTIONS: Enter the annual number of trips during the impact period each year, as well as the average number of passengers per trip. </t>
    </r>
    <r>
      <rPr>
        <b/>
        <sz val="10"/>
        <color rgb="FFFF0000"/>
        <rFont val="Calibri"/>
        <family val="2"/>
        <scheme val="minor"/>
      </rPr>
      <t xml:space="preserve">If your business was not operational during a year, DO NOT ENTER A 0 for trips. Just leave the cell empty.  </t>
    </r>
  </si>
  <si>
    <t>Total trips</t>
  </si>
  <si>
    <t>Average number of passengers (if charter boat, all values should be 6)</t>
  </si>
  <si>
    <t>Revenue</t>
  </si>
  <si>
    <t>Directions: Read the instructions provided in each respective section. Only fill in blue cells; all other cells are locked. Orange cells will provide values required in the application. Once the form is filled out, you can print this and include it with your application. Also include any supporting data with your application (e.g., dealer reports or slips).</t>
  </si>
  <si>
    <r>
      <t xml:space="preserve">INSTRUCTIONS: Enter your revenue for during the impact period each year. </t>
    </r>
    <r>
      <rPr>
        <b/>
        <sz val="10"/>
        <color rgb="FFFF0000"/>
        <rFont val="Calibri"/>
        <family val="2"/>
        <scheme val="minor"/>
      </rPr>
      <t>If your business was not operational during a year, DO NOT ENTER A $0. Just leave the cell empty</t>
    </r>
    <r>
      <rPr>
        <b/>
        <sz val="10"/>
        <color theme="1"/>
        <rFont val="Calibri"/>
        <family val="2"/>
        <scheme val="minor"/>
      </rPr>
      <t xml:space="preserve">.  </t>
    </r>
  </si>
  <si>
    <t>CAAFAP Calculations Template: Commercial Fishing</t>
  </si>
  <si>
    <t>CARES Act</t>
  </si>
  <si>
    <t>INSTRUCTIONS: Fill in the blue cells for any other sources of funding you received in 2020 (this includes CARES ACT funding you may have received in 2021). Funding received through the Seafood Trade Relief Program is not considered COVID relief and does NOT need to be included here.  If you received unemployment insurance funding, it should be included here.</t>
  </si>
  <si>
    <t>CAAFAP Calculations Template: Aquaculture</t>
  </si>
  <si>
    <t>INSTRUCTIONS: Fill in the blue cells for any other sources of funding you received in 2020 (this includes CARES ACT funding you may have received in 2021).  If you received unemployment insurance funding, it should be included here.</t>
  </si>
  <si>
    <t>CAAFAP Calculations Template: For-hire</t>
  </si>
  <si>
    <t>INSTRUCTIONS: Fill in the blue cells for any other sources of funding you received in 2020 (this includes CARES ACT funding you may have received in 2021). If you received unemployment insurance funding, it should be included here.</t>
  </si>
  <si>
    <t>CAAFAP Calculations Template: Dealers and Processors</t>
  </si>
  <si>
    <t>INSTRUCTIONS: Fill in the blue cells for any other sources of funding you received in 2020 (this includes CARES Act funding you may have received in 2021).  If you received unemployment insurance funding, it should be included here.</t>
  </si>
  <si>
    <t>Click the button below that corresponds to your application. Then fill out and print the worksheet.</t>
  </si>
  <si>
    <t>Calculation of 5-year Average Revenue (impact period only: March 1 – May 31)</t>
  </si>
  <si>
    <t>Calculation of 5-year Average Revenue (impact period only: April 1 - July 31)</t>
  </si>
  <si>
    <t>Calculation of 5-year Average Revenue (impact period only: May 1 - December 31)</t>
  </si>
  <si>
    <t>Calculation of 5-year Average Revenue (impact period only: March 1 - May 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</si>
</sst>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7" x14ac:knownFonts="1">
    <font>
      <sz val="11"/>
      <color theme="1"/>
      <name val="Calibri"/>
      <family val="2"/>
      <scheme val="minor"/>
    </font>
    <font>
      <b/>
      <sz val="11"/>
      <color theme="1"/>
      <name val="Calibri"/>
      <family val="2"/>
      <scheme val="minor"/>
    </font>
    <font>
      <b/>
      <sz val="14"/>
      <color theme="1"/>
      <name val="Calibri"/>
      <family val="2"/>
      <scheme val="minor"/>
    </font>
    <font>
      <sz val="10"/>
      <color theme="1"/>
      <name val="Calibri"/>
      <family val="2"/>
      <scheme val="minor"/>
    </font>
    <font>
      <b/>
      <sz val="10"/>
      <color theme="1"/>
      <name val="Calibri"/>
      <family val="2"/>
      <scheme val="minor"/>
    </font>
    <font>
      <b/>
      <sz val="10"/>
      <color rgb="FFFF0000"/>
      <name val="Calibri"/>
      <family val="2"/>
      <scheme val="minor"/>
    </font>
    <font>
      <sz val="20"/>
      <color theme="1"/>
      <name val="Calibri"/>
      <family val="2"/>
      <scheme val="minor"/>
    </font>
  </fonts>
  <fills count="6">
    <fill>
      <patternFill patternType="none"/>
    </fill>
    <fill>
      <patternFill patternType="gray125"/>
    </fill>
    <fill>
      <patternFill patternType="solid">
        <fgColor rgb="FFFFC000"/>
        <bgColor indexed="64"/>
      </patternFill>
    </fill>
    <fill>
      <patternFill patternType="solid">
        <fgColor theme="4" tint="0.59999389629810485"/>
        <bgColor indexed="64"/>
      </patternFill>
    </fill>
    <fill>
      <patternFill patternType="solid">
        <fgColor rgb="FF92D050"/>
        <bgColor indexed="64"/>
      </patternFill>
    </fill>
    <fill>
      <patternFill patternType="solid">
        <fgColor theme="0"/>
        <bgColor indexed="64"/>
      </patternFill>
    </fill>
  </fills>
  <borders count="4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23">
    <xf numFmtId="0" fontId="0" fillId="0" borderId="0" xfId="0"/>
    <xf numFmtId="0" fontId="1" fillId="0" borderId="0" xfId="0" applyFont="1"/>
    <xf numFmtId="0" fontId="2" fillId="0" borderId="0" xfId="0" applyFont="1"/>
    <xf numFmtId="0" fontId="0" fillId="0" borderId="0" xfId="0" applyBorder="1"/>
    <xf numFmtId="0" fontId="1" fillId="0" borderId="0" xfId="0" applyFont="1" applyBorder="1"/>
    <xf numFmtId="44" fontId="0" fillId="0" borderId="0" xfId="0" applyNumberFormat="1" applyFill="1" applyBorder="1"/>
    <xf numFmtId="0" fontId="0" fillId="0" borderId="0" xfId="0" applyFill="1" applyBorder="1"/>
    <xf numFmtId="0" fontId="1" fillId="0" borderId="0" xfId="0" applyFont="1" applyFill="1" applyBorder="1"/>
    <xf numFmtId="44" fontId="1" fillId="0" borderId="0" xfId="0" applyNumberFormat="1" applyFont="1" applyFill="1" applyBorder="1"/>
    <xf numFmtId="0" fontId="1" fillId="0" borderId="0" xfId="0" applyFont="1" applyBorder="1" applyAlignment="1"/>
    <xf numFmtId="0" fontId="0" fillId="0" borderId="0" xfId="0" applyBorder="1" applyAlignment="1">
      <alignment vertical="center" wrapText="1"/>
    </xf>
    <xf numFmtId="0" fontId="1" fillId="0" borderId="0" xfId="0" applyFont="1" applyFill="1" applyBorder="1" applyAlignment="1">
      <alignment horizontal="center"/>
    </xf>
    <xf numFmtId="0" fontId="0" fillId="0" borderId="7" xfId="0" applyBorder="1" applyAlignment="1">
      <alignment vertical="center" wrapText="1"/>
    </xf>
    <xf numFmtId="0" fontId="1" fillId="0" borderId="0" xfId="0" applyFont="1" applyFill="1" applyBorder="1" applyAlignment="1"/>
    <xf numFmtId="0" fontId="3" fillId="0" borderId="12" xfId="0" applyFont="1" applyBorder="1"/>
    <xf numFmtId="0" fontId="4" fillId="0" borderId="4" xfId="0" applyFont="1" applyBorder="1"/>
    <xf numFmtId="0" fontId="4" fillId="0" borderId="1" xfId="0" applyFont="1" applyBorder="1"/>
    <xf numFmtId="0" fontId="4" fillId="0" borderId="11" xfId="0" applyFont="1" applyBorder="1"/>
    <xf numFmtId="0" fontId="4" fillId="0" borderId="12" xfId="0" applyFont="1" applyBorder="1"/>
    <xf numFmtId="0" fontId="4" fillId="0" borderId="6" xfId="0" applyFont="1" applyBorder="1"/>
    <xf numFmtId="44" fontId="3" fillId="0" borderId="12" xfId="0" applyNumberFormat="1" applyFont="1" applyBorder="1"/>
    <xf numFmtId="44" fontId="3" fillId="0" borderId="13" xfId="0" applyNumberFormat="1" applyFont="1" applyBorder="1"/>
    <xf numFmtId="0" fontId="3" fillId="0" borderId="4" xfId="0" applyFont="1" applyBorder="1" applyAlignment="1"/>
    <xf numFmtId="0" fontId="3" fillId="0" borderId="5" xfId="0" applyFont="1" applyBorder="1" applyAlignment="1"/>
    <xf numFmtId="0" fontId="3" fillId="0" borderId="9" xfId="0" applyFont="1" applyBorder="1" applyAlignment="1"/>
    <xf numFmtId="0" fontId="3" fillId="0" borderId="10" xfId="0" applyFont="1" applyBorder="1" applyAlignment="1"/>
    <xf numFmtId="0" fontId="4" fillId="2" borderId="12" xfId="0" applyFont="1" applyFill="1" applyBorder="1"/>
    <xf numFmtId="44" fontId="4" fillId="2" borderId="14" xfId="0" applyNumberFormat="1" applyFont="1" applyFill="1" applyBorder="1"/>
    <xf numFmtId="0" fontId="4" fillId="0" borderId="1" xfId="0" applyFont="1" applyBorder="1" applyAlignment="1"/>
    <xf numFmtId="44" fontId="3" fillId="2" borderId="12" xfId="0" applyNumberFormat="1" applyFont="1" applyFill="1" applyBorder="1" applyAlignment="1">
      <alignment horizontal="center"/>
    </xf>
    <xf numFmtId="44" fontId="3" fillId="2" borderId="22" xfId="0" applyNumberFormat="1" applyFont="1" applyFill="1" applyBorder="1" applyAlignment="1">
      <alignment horizontal="center"/>
    </xf>
    <xf numFmtId="10" fontId="3" fillId="2" borderId="13" xfId="0" applyNumberFormat="1" applyFont="1" applyFill="1" applyBorder="1" applyAlignment="1">
      <alignment horizontal="center"/>
    </xf>
    <xf numFmtId="0" fontId="4" fillId="2" borderId="1" xfId="0" applyFont="1" applyFill="1" applyBorder="1" applyAlignment="1">
      <alignment horizontal="center"/>
    </xf>
    <xf numFmtId="0" fontId="2" fillId="0" borderId="0" xfId="0" applyFont="1" applyBorder="1"/>
    <xf numFmtId="44" fontId="3" fillId="2" borderId="1" xfId="0" applyNumberFormat="1" applyFont="1" applyFill="1" applyBorder="1"/>
    <xf numFmtId="0" fontId="4" fillId="0" borderId="9" xfId="0" applyFont="1" applyFill="1" applyBorder="1"/>
    <xf numFmtId="0" fontId="3" fillId="0" borderId="7" xfId="0" applyFont="1" applyBorder="1" applyAlignment="1">
      <alignment vertical="center" wrapText="1"/>
    </xf>
    <xf numFmtId="0" fontId="3" fillId="0" borderId="0" xfId="0" applyFont="1" applyBorder="1" applyAlignment="1"/>
    <xf numFmtId="0" fontId="4" fillId="0" borderId="1" xfId="0" applyFont="1" applyFill="1" applyBorder="1"/>
    <xf numFmtId="0" fontId="0" fillId="0" borderId="0" xfId="0" applyNumberFormat="1" applyFill="1" applyBorder="1" applyAlignment="1"/>
    <xf numFmtId="0" fontId="4" fillId="0" borderId="4" xfId="0" applyFont="1" applyBorder="1" applyProtection="1"/>
    <xf numFmtId="0" fontId="3" fillId="0" borderId="4" xfId="0" applyFont="1" applyBorder="1" applyAlignment="1" applyProtection="1"/>
    <xf numFmtId="0" fontId="3" fillId="0" borderId="9" xfId="0" applyFont="1" applyBorder="1" applyAlignment="1" applyProtection="1"/>
    <xf numFmtId="44" fontId="4" fillId="2" borderId="14" xfId="0" applyNumberFormat="1" applyFont="1" applyFill="1" applyBorder="1" applyProtection="1"/>
    <xf numFmtId="0" fontId="3" fillId="0" borderId="10" xfId="0" applyFont="1" applyBorder="1" applyAlignment="1" applyProtection="1"/>
    <xf numFmtId="0" fontId="0" fillId="0" borderId="7" xfId="0" applyBorder="1" applyAlignment="1" applyProtection="1">
      <alignment vertical="center" wrapText="1"/>
    </xf>
    <xf numFmtId="0" fontId="0" fillId="0" borderId="0" xfId="0" applyBorder="1" applyProtection="1"/>
    <xf numFmtId="0" fontId="1" fillId="0" borderId="0" xfId="0" applyFont="1" applyFill="1" applyBorder="1" applyAlignment="1" applyProtection="1"/>
    <xf numFmtId="0" fontId="0" fillId="0" borderId="0" xfId="0" applyProtection="1"/>
    <xf numFmtId="0" fontId="1" fillId="0" borderId="0" xfId="0" applyFont="1" applyFill="1" applyBorder="1" applyAlignment="1" applyProtection="1">
      <alignment horizontal="center"/>
    </xf>
    <xf numFmtId="0" fontId="4" fillId="0" borderId="12" xfId="0" applyFont="1" applyFill="1" applyBorder="1" applyAlignment="1" applyProtection="1">
      <alignment horizontal="center" wrapText="1"/>
    </xf>
    <xf numFmtId="44" fontId="3" fillId="2" borderId="12" xfId="0" applyNumberFormat="1" applyFont="1" applyFill="1" applyBorder="1" applyAlignment="1" applyProtection="1">
      <alignment horizontal="center"/>
    </xf>
    <xf numFmtId="0" fontId="4" fillId="0" borderId="22" xfId="0" applyFont="1" applyFill="1" applyBorder="1" applyAlignment="1" applyProtection="1">
      <alignment horizontal="center" wrapText="1"/>
    </xf>
    <xf numFmtId="44" fontId="3" fillId="2" borderId="22" xfId="0" applyNumberFormat="1" applyFont="1" applyFill="1" applyBorder="1" applyAlignment="1" applyProtection="1">
      <alignment horizontal="center"/>
    </xf>
    <xf numFmtId="0" fontId="4" fillId="0" borderId="13" xfId="0" applyFont="1" applyFill="1" applyBorder="1" applyAlignment="1" applyProtection="1">
      <alignment horizontal="center" wrapText="1"/>
    </xf>
    <xf numFmtId="10" fontId="3" fillId="2" borderId="13" xfId="0" applyNumberFormat="1" applyFont="1" applyFill="1" applyBorder="1" applyAlignment="1" applyProtection="1">
      <alignment horizontal="center"/>
    </xf>
    <xf numFmtId="0" fontId="4" fillId="0" borderId="1" xfId="0" applyFont="1" applyFill="1" applyBorder="1" applyAlignment="1" applyProtection="1">
      <alignment horizontal="center" wrapText="1"/>
    </xf>
    <xf numFmtId="0" fontId="4" fillId="2" borderId="1" xfId="0" applyFont="1" applyFill="1" applyBorder="1" applyAlignment="1" applyProtection="1">
      <alignment horizontal="center"/>
    </xf>
    <xf numFmtId="0" fontId="1" fillId="4" borderId="5" xfId="0" applyFont="1" applyFill="1" applyBorder="1" applyAlignment="1" applyProtection="1">
      <alignment horizontal="left"/>
    </xf>
    <xf numFmtId="0" fontId="1" fillId="4" borderId="6" xfId="0" applyFont="1" applyFill="1" applyBorder="1" applyAlignment="1" applyProtection="1">
      <alignment horizontal="left"/>
    </xf>
    <xf numFmtId="0" fontId="1" fillId="0" borderId="0" xfId="0" applyFont="1" applyBorder="1" applyAlignment="1" applyProtection="1"/>
    <xf numFmtId="0" fontId="1" fillId="0" borderId="0" xfId="0" applyFont="1" applyBorder="1" applyProtection="1"/>
    <xf numFmtId="44" fontId="3" fillId="2" borderId="1" xfId="0" applyNumberFormat="1" applyFont="1" applyFill="1" applyBorder="1" applyProtection="1"/>
    <xf numFmtId="44" fontId="0" fillId="0" borderId="0" xfId="0" applyNumberFormat="1" applyFill="1" applyBorder="1" applyProtection="1"/>
    <xf numFmtId="44" fontId="4" fillId="3" borderId="21" xfId="0" applyNumberFormat="1" applyFont="1" applyFill="1" applyBorder="1" applyAlignment="1" applyProtection="1">
      <alignment horizontal="center"/>
      <protection locked="0"/>
    </xf>
    <xf numFmtId="44" fontId="4" fillId="3" borderId="13" xfId="0" applyNumberFormat="1" applyFont="1" applyFill="1" applyBorder="1" applyAlignment="1" applyProtection="1">
      <alignment horizontal="center"/>
      <protection locked="0"/>
    </xf>
    <xf numFmtId="44" fontId="4" fillId="3" borderId="22" xfId="0" applyNumberFormat="1" applyFont="1" applyFill="1" applyBorder="1" applyAlignment="1" applyProtection="1">
      <alignment horizontal="center"/>
      <protection locked="0"/>
    </xf>
    <xf numFmtId="44" fontId="4" fillId="3" borderId="14" xfId="0" applyNumberFormat="1" applyFont="1" applyFill="1" applyBorder="1" applyAlignment="1" applyProtection="1">
      <alignment horizontal="center"/>
      <protection locked="0"/>
    </xf>
    <xf numFmtId="44" fontId="3" fillId="3" borderId="21" xfId="0" applyNumberFormat="1" applyFont="1" applyFill="1" applyBorder="1" applyProtection="1">
      <protection locked="0"/>
    </xf>
    <xf numFmtId="44" fontId="3" fillId="3" borderId="19" xfId="0" applyNumberFormat="1" applyFont="1" applyFill="1" applyBorder="1" applyProtection="1">
      <protection locked="0"/>
    </xf>
    <xf numFmtId="44" fontId="3" fillId="3" borderId="26" xfId="0" applyNumberFormat="1" applyFont="1" applyFill="1" applyBorder="1" applyProtection="1">
      <protection locked="0"/>
    </xf>
    <xf numFmtId="44" fontId="3" fillId="3" borderId="22" xfId="0" applyNumberFormat="1" applyFont="1" applyFill="1" applyBorder="1" applyProtection="1">
      <protection locked="0"/>
    </xf>
    <xf numFmtId="44" fontId="3" fillId="3" borderId="20" xfId="0" applyNumberFormat="1" applyFont="1" applyFill="1" applyBorder="1" applyProtection="1">
      <protection locked="0"/>
    </xf>
    <xf numFmtId="44" fontId="3" fillId="3" borderId="16" xfId="0" applyNumberFormat="1" applyFont="1" applyFill="1" applyBorder="1" applyProtection="1">
      <protection locked="0"/>
    </xf>
    <xf numFmtId="44" fontId="3" fillId="3" borderId="23" xfId="0" applyNumberFormat="1" applyFont="1" applyFill="1" applyBorder="1" applyProtection="1">
      <protection locked="0"/>
    </xf>
    <xf numFmtId="44" fontId="3" fillId="3" borderId="25" xfId="0" applyNumberFormat="1" applyFont="1" applyFill="1" applyBorder="1" applyProtection="1">
      <protection locked="0"/>
    </xf>
    <xf numFmtId="0" fontId="3" fillId="0" borderId="0" xfId="0" applyFont="1" applyBorder="1" applyAlignment="1" applyProtection="1"/>
    <xf numFmtId="0" fontId="4" fillId="2" borderId="13" xfId="0" applyFont="1" applyFill="1" applyBorder="1" applyProtection="1"/>
    <xf numFmtId="0" fontId="4" fillId="0" borderId="6" xfId="0" applyFont="1" applyBorder="1" applyAlignment="1">
      <alignment horizontal="left" wrapText="1"/>
    </xf>
    <xf numFmtId="0" fontId="3" fillId="0" borderId="27" xfId="0" applyFont="1" applyBorder="1" applyAlignment="1"/>
    <xf numFmtId="0" fontId="3" fillId="0" borderId="12" xfId="0" applyFont="1" applyBorder="1" applyAlignment="1">
      <alignment horizontal="left"/>
    </xf>
    <xf numFmtId="0" fontId="3" fillId="0" borderId="22" xfId="0" applyFont="1" applyBorder="1" applyAlignment="1">
      <alignment horizontal="left"/>
    </xf>
    <xf numFmtId="0" fontId="3" fillId="0" borderId="13" xfId="0" applyFont="1" applyBorder="1" applyAlignment="1">
      <alignment horizontal="left"/>
    </xf>
    <xf numFmtId="0" fontId="3" fillId="0" borderId="14" xfId="0" applyFont="1" applyBorder="1" applyAlignment="1">
      <alignment horizontal="left"/>
    </xf>
    <xf numFmtId="0" fontId="3" fillId="0" borderId="31" xfId="0" applyFont="1" applyBorder="1" applyAlignment="1">
      <alignment horizontal="left"/>
    </xf>
    <xf numFmtId="0" fontId="3" fillId="0" borderId="30" xfId="0" applyFont="1" applyBorder="1" applyAlignment="1">
      <alignment horizontal="left"/>
    </xf>
    <xf numFmtId="0" fontId="3" fillId="0" borderId="12" xfId="0" applyFont="1" applyBorder="1" applyAlignment="1" applyProtection="1">
      <alignment horizontal="left"/>
    </xf>
    <xf numFmtId="0" fontId="3" fillId="0" borderId="22" xfId="0" applyFont="1" applyBorder="1" applyAlignment="1" applyProtection="1">
      <alignment horizontal="left"/>
    </xf>
    <xf numFmtId="0" fontId="3" fillId="0" borderId="13" xfId="0" applyFont="1" applyBorder="1" applyAlignment="1" applyProtection="1">
      <alignment horizontal="left"/>
    </xf>
    <xf numFmtId="0" fontId="3" fillId="0" borderId="14" xfId="0" applyFont="1" applyBorder="1" applyAlignment="1" applyProtection="1">
      <alignment horizontal="left"/>
    </xf>
    <xf numFmtId="0" fontId="3" fillId="5" borderId="29" xfId="0" applyFont="1" applyFill="1" applyBorder="1" applyAlignment="1"/>
    <xf numFmtId="44" fontId="3" fillId="2" borderId="13" xfId="0" applyNumberFormat="1" applyFont="1" applyFill="1" applyBorder="1" applyAlignment="1"/>
    <xf numFmtId="0" fontId="0" fillId="0" borderId="0" xfId="0" applyNumberFormat="1" applyFill="1" applyBorder="1" applyAlignment="1" applyProtection="1">
      <protection locked="0"/>
    </xf>
    <xf numFmtId="0" fontId="3" fillId="0" borderId="12" xfId="0" applyFont="1" applyFill="1" applyBorder="1" applyAlignment="1">
      <alignment horizontal="left" wrapText="1"/>
    </xf>
    <xf numFmtId="0" fontId="3" fillId="0" borderId="22" xfId="0" applyFont="1" applyFill="1" applyBorder="1" applyAlignment="1">
      <alignment horizontal="left" wrapText="1"/>
    </xf>
    <xf numFmtId="0" fontId="3" fillId="0" borderId="21" xfId="0" applyFont="1" applyFill="1" applyBorder="1" applyAlignment="1">
      <alignment horizontal="left" wrapText="1"/>
    </xf>
    <xf numFmtId="0" fontId="3" fillId="0" borderId="14" xfId="0" applyFont="1" applyFill="1" applyBorder="1" applyAlignment="1">
      <alignment horizontal="left" wrapText="1"/>
    </xf>
    <xf numFmtId="0" fontId="4" fillId="0" borderId="2" xfId="0" applyFont="1" applyFill="1" applyBorder="1" applyAlignment="1">
      <alignment horizontal="left" wrapText="1"/>
    </xf>
    <xf numFmtId="0" fontId="4" fillId="0" borderId="1" xfId="0" applyNumberFormat="1" applyFont="1" applyFill="1" applyBorder="1" applyAlignment="1">
      <alignment horizontal="left"/>
    </xf>
    <xf numFmtId="0" fontId="4" fillId="0" borderId="12" xfId="0" applyFont="1" applyFill="1" applyBorder="1" applyAlignment="1">
      <alignment horizontal="left" wrapText="1"/>
    </xf>
    <xf numFmtId="0" fontId="4" fillId="0" borderId="22" xfId="0" applyFont="1" applyFill="1" applyBorder="1" applyAlignment="1">
      <alignment horizontal="left" wrapText="1"/>
    </xf>
    <xf numFmtId="0" fontId="4" fillId="0" borderId="13" xfId="0" applyFont="1" applyFill="1" applyBorder="1" applyAlignment="1">
      <alignment horizontal="left" wrapText="1"/>
    </xf>
    <xf numFmtId="0" fontId="4" fillId="0" borderId="1" xfId="0" applyFont="1" applyFill="1" applyBorder="1" applyAlignment="1">
      <alignment horizontal="left" wrapText="1"/>
    </xf>
    <xf numFmtId="0" fontId="4" fillId="0" borderId="1" xfId="0" applyFont="1" applyFill="1" applyBorder="1" applyAlignment="1">
      <alignment horizontal="left"/>
    </xf>
    <xf numFmtId="44" fontId="4" fillId="0" borderId="1" xfId="0" applyNumberFormat="1" applyFont="1" applyFill="1" applyBorder="1" applyAlignment="1">
      <alignment horizontal="left"/>
    </xf>
    <xf numFmtId="0" fontId="4" fillId="0" borderId="2" xfId="0" applyFont="1" applyFill="1" applyBorder="1" applyAlignment="1" applyProtection="1">
      <alignment horizontal="left" wrapText="1"/>
    </xf>
    <xf numFmtId="0" fontId="3" fillId="0" borderId="12" xfId="0" applyFont="1" applyFill="1" applyBorder="1" applyAlignment="1" applyProtection="1">
      <alignment horizontal="left" wrapText="1"/>
    </xf>
    <xf numFmtId="0" fontId="3" fillId="0" borderId="22" xfId="0" applyFont="1" applyFill="1" applyBorder="1" applyAlignment="1" applyProtection="1">
      <alignment horizontal="left" wrapText="1"/>
    </xf>
    <xf numFmtId="0" fontId="3" fillId="0" borderId="21" xfId="0" applyFont="1" applyFill="1" applyBorder="1" applyAlignment="1" applyProtection="1">
      <alignment horizontal="left" wrapText="1"/>
    </xf>
    <xf numFmtId="0" fontId="3" fillId="0" borderId="14" xfId="0" applyFont="1" applyFill="1" applyBorder="1" applyAlignment="1" applyProtection="1">
      <alignment horizontal="left" wrapText="1"/>
    </xf>
    <xf numFmtId="0" fontId="4" fillId="0" borderId="9" xfId="0" applyFont="1" applyFill="1" applyBorder="1" applyAlignment="1" applyProtection="1">
      <alignment horizontal="left"/>
    </xf>
    <xf numFmtId="0" fontId="4" fillId="0" borderId="1" xfId="0" applyNumberFormat="1" applyFont="1" applyFill="1" applyBorder="1" applyAlignment="1" applyProtection="1">
      <alignment horizontal="left"/>
    </xf>
    <xf numFmtId="1" fontId="3" fillId="3" borderId="32" xfId="0" applyNumberFormat="1" applyFont="1" applyFill="1" applyBorder="1" applyProtection="1">
      <protection locked="0"/>
    </xf>
    <xf numFmtId="1" fontId="3" fillId="3" borderId="24" xfId="0" applyNumberFormat="1" applyFont="1" applyFill="1" applyBorder="1" applyProtection="1">
      <protection locked="0"/>
    </xf>
    <xf numFmtId="0" fontId="1" fillId="0" borderId="9" xfId="0" applyFont="1" applyBorder="1" applyAlignment="1" applyProtection="1">
      <alignment horizontal="left" wrapText="1"/>
    </xf>
    <xf numFmtId="0" fontId="1" fillId="0" borderId="10" xfId="0" applyFont="1" applyBorder="1" applyAlignment="1" applyProtection="1">
      <alignment horizontal="left" wrapText="1"/>
    </xf>
    <xf numFmtId="0" fontId="1" fillId="4" borderId="2" xfId="0" applyFont="1" applyFill="1" applyBorder="1" applyAlignment="1" applyProtection="1">
      <alignment horizontal="left"/>
    </xf>
    <xf numFmtId="0" fontId="1" fillId="4" borderId="11" xfId="0" applyFont="1" applyFill="1" applyBorder="1" applyAlignment="1" applyProtection="1">
      <alignment horizontal="left"/>
    </xf>
    <xf numFmtId="0" fontId="1" fillId="4" borderId="3" xfId="0" applyFont="1" applyFill="1" applyBorder="1" applyAlignment="1" applyProtection="1">
      <alignment horizontal="left"/>
    </xf>
    <xf numFmtId="0" fontId="1" fillId="4" borderId="2" xfId="0" applyFont="1" applyFill="1" applyBorder="1" applyAlignment="1">
      <alignment horizontal="left"/>
    </xf>
    <xf numFmtId="0" fontId="1" fillId="4" borderId="11" xfId="0" applyFont="1" applyFill="1" applyBorder="1" applyAlignment="1">
      <alignment horizontal="left"/>
    </xf>
    <xf numFmtId="0" fontId="1" fillId="4" borderId="3" xfId="0" applyFont="1" applyFill="1" applyBorder="1" applyAlignment="1">
      <alignment horizontal="left"/>
    </xf>
    <xf numFmtId="0" fontId="1" fillId="4" borderId="5" xfId="0" applyFont="1" applyFill="1" applyBorder="1" applyAlignment="1">
      <alignment horizontal="left"/>
    </xf>
    <xf numFmtId="0" fontId="1" fillId="4" borderId="6" xfId="0" applyFont="1" applyFill="1" applyBorder="1" applyAlignment="1">
      <alignment horizontal="left"/>
    </xf>
    <xf numFmtId="0" fontId="1" fillId="0" borderId="9" xfId="0" applyFont="1" applyBorder="1" applyAlignment="1">
      <alignment horizontal="left" wrapText="1"/>
    </xf>
    <xf numFmtId="0" fontId="1" fillId="0" borderId="10" xfId="0" applyFont="1" applyBorder="1" applyAlignment="1">
      <alignment horizontal="left" wrapText="1"/>
    </xf>
    <xf numFmtId="0" fontId="6" fillId="0" borderId="0" xfId="0" applyFont="1"/>
    <xf numFmtId="0" fontId="2" fillId="0" borderId="2" xfId="0" applyFont="1" applyBorder="1" applyAlignment="1" applyProtection="1">
      <alignment horizontal="left"/>
    </xf>
    <xf numFmtId="0" fontId="2" fillId="0" borderId="11" xfId="0" applyFont="1" applyBorder="1" applyAlignment="1" applyProtection="1">
      <alignment horizontal="left"/>
    </xf>
    <xf numFmtId="0" fontId="2" fillId="0" borderId="3" xfId="0" applyFont="1" applyBorder="1" applyAlignment="1" applyProtection="1">
      <alignment horizontal="left"/>
    </xf>
    <xf numFmtId="0" fontId="1" fillId="0" borderId="4" xfId="0" applyFont="1" applyBorder="1" applyAlignment="1" applyProtection="1">
      <alignment horizontal="left" wrapText="1"/>
    </xf>
    <xf numFmtId="0" fontId="1" fillId="0" borderId="5" xfId="0" applyFont="1" applyBorder="1" applyAlignment="1" applyProtection="1">
      <alignment horizontal="left" wrapText="1"/>
    </xf>
    <xf numFmtId="0" fontId="1" fillId="0" borderId="6" xfId="0" applyFont="1" applyBorder="1" applyAlignment="1" applyProtection="1">
      <alignment horizontal="left" wrapText="1"/>
    </xf>
    <xf numFmtId="0" fontId="1" fillId="0" borderId="7" xfId="0" applyFont="1" applyBorder="1" applyAlignment="1" applyProtection="1">
      <alignment horizontal="left" wrapText="1"/>
    </xf>
    <xf numFmtId="0" fontId="1" fillId="0" borderId="0" xfId="0" applyFont="1" applyBorder="1" applyAlignment="1" applyProtection="1">
      <alignment horizontal="left" wrapText="1"/>
    </xf>
    <xf numFmtId="0" fontId="1" fillId="0" borderId="8" xfId="0" applyFont="1" applyBorder="1" applyAlignment="1" applyProtection="1">
      <alignment horizontal="left" wrapText="1"/>
    </xf>
    <xf numFmtId="0" fontId="1" fillId="0" borderId="9" xfId="0" applyFont="1" applyBorder="1" applyAlignment="1" applyProtection="1">
      <alignment horizontal="left" wrapText="1"/>
    </xf>
    <xf numFmtId="0" fontId="1" fillId="0" borderId="10" xfId="0" applyFont="1" applyBorder="1" applyAlignment="1" applyProtection="1">
      <alignment horizontal="left" wrapText="1"/>
    </xf>
    <xf numFmtId="0" fontId="1" fillId="0" borderId="18" xfId="0" applyFont="1" applyBorder="1" applyAlignment="1" applyProtection="1">
      <alignment horizontal="left" wrapText="1"/>
    </xf>
    <xf numFmtId="0" fontId="1" fillId="4" borderId="2" xfId="0" applyFont="1" applyFill="1" applyBorder="1" applyAlignment="1" applyProtection="1">
      <alignment horizontal="left"/>
    </xf>
    <xf numFmtId="0" fontId="1" fillId="4" borderId="11" xfId="0" applyFont="1" applyFill="1" applyBorder="1" applyAlignment="1" applyProtection="1">
      <alignment horizontal="left"/>
    </xf>
    <xf numFmtId="0" fontId="1" fillId="4" borderId="3" xfId="0" applyFont="1" applyFill="1" applyBorder="1" applyAlignment="1" applyProtection="1">
      <alignment horizontal="left"/>
    </xf>
    <xf numFmtId="0" fontId="4" fillId="0" borderId="12" xfId="0" applyFont="1" applyBorder="1" applyAlignment="1" applyProtection="1">
      <alignment horizontal="center" vertical="center" wrapText="1"/>
    </xf>
    <xf numFmtId="0" fontId="4" fillId="0" borderId="13" xfId="0" applyFont="1" applyBorder="1" applyAlignment="1" applyProtection="1">
      <alignment horizontal="center" vertical="center" wrapText="1"/>
    </xf>
    <xf numFmtId="0" fontId="4" fillId="0" borderId="14" xfId="0" applyFont="1" applyBorder="1" applyAlignment="1" applyProtection="1">
      <alignment horizontal="center" vertical="center" wrapText="1"/>
    </xf>
    <xf numFmtId="44" fontId="3" fillId="3" borderId="30" xfId="0" applyNumberFormat="1" applyFont="1" applyFill="1" applyBorder="1" applyAlignment="1" applyProtection="1">
      <alignment horizontal="center"/>
      <protection locked="0"/>
    </xf>
    <xf numFmtId="44" fontId="3" fillId="3" borderId="20" xfId="0" applyNumberFormat="1" applyFont="1" applyFill="1" applyBorder="1" applyAlignment="1" applyProtection="1">
      <alignment horizontal="center"/>
      <protection locked="0"/>
    </xf>
    <xf numFmtId="44" fontId="3" fillId="3" borderId="24" xfId="0" applyNumberFormat="1" applyFont="1" applyFill="1" applyBorder="1" applyAlignment="1" applyProtection="1">
      <alignment horizontal="center"/>
      <protection locked="0"/>
    </xf>
    <xf numFmtId="44" fontId="3" fillId="3" borderId="4" xfId="0" applyNumberFormat="1" applyFont="1" applyFill="1" applyBorder="1" applyAlignment="1" applyProtection="1">
      <alignment horizontal="center"/>
      <protection locked="0"/>
    </xf>
    <xf numFmtId="44" fontId="3" fillId="3" borderId="5" xfId="0" applyNumberFormat="1" applyFont="1" applyFill="1" applyBorder="1" applyAlignment="1" applyProtection="1">
      <alignment horizontal="center"/>
      <protection locked="0"/>
    </xf>
    <xf numFmtId="44" fontId="3" fillId="3" borderId="6" xfId="0" applyNumberFormat="1" applyFont="1" applyFill="1" applyBorder="1" applyAlignment="1" applyProtection="1">
      <alignment horizontal="center"/>
      <protection locked="0"/>
    </xf>
    <xf numFmtId="44" fontId="3" fillId="0" borderId="2" xfId="0" applyNumberFormat="1" applyFont="1" applyFill="1" applyBorder="1" applyAlignment="1" applyProtection="1">
      <alignment horizontal="center"/>
    </xf>
    <xf numFmtId="44" fontId="3" fillId="0" borderId="3" xfId="0" applyNumberFormat="1" applyFont="1" applyFill="1" applyBorder="1" applyAlignment="1" applyProtection="1">
      <alignment horizontal="center"/>
    </xf>
    <xf numFmtId="0" fontId="0" fillId="3" borderId="2" xfId="0" applyNumberFormat="1" applyFill="1" applyBorder="1" applyAlignment="1" applyProtection="1">
      <alignment horizontal="center"/>
      <protection locked="0"/>
    </xf>
    <xf numFmtId="0" fontId="0" fillId="3" borderId="3" xfId="0" applyNumberFormat="1" applyFill="1" applyBorder="1" applyAlignment="1" applyProtection="1">
      <alignment horizontal="center"/>
      <protection locked="0"/>
    </xf>
    <xf numFmtId="0" fontId="4" fillId="0" borderId="2" xfId="0" applyFont="1" applyBorder="1" applyAlignment="1" applyProtection="1">
      <alignment horizontal="left"/>
    </xf>
    <xf numFmtId="0" fontId="4" fillId="0" borderId="11" xfId="0" applyFont="1" applyBorder="1" applyAlignment="1" applyProtection="1">
      <alignment horizontal="left"/>
    </xf>
    <xf numFmtId="0" fontId="4" fillId="0" borderId="3" xfId="0" applyFont="1" applyBorder="1" applyAlignment="1" applyProtection="1">
      <alignment horizontal="left"/>
    </xf>
    <xf numFmtId="44" fontId="3" fillId="3" borderId="27" xfId="0" applyNumberFormat="1" applyFont="1" applyFill="1" applyBorder="1" applyAlignment="1" applyProtection="1">
      <alignment horizontal="center"/>
      <protection locked="0"/>
    </xf>
    <xf numFmtId="44" fontId="3" fillId="3" borderId="28" xfId="0" applyNumberFormat="1" applyFont="1" applyFill="1" applyBorder="1" applyAlignment="1" applyProtection="1">
      <alignment horizontal="center"/>
      <protection locked="0"/>
    </xf>
    <xf numFmtId="44" fontId="3" fillId="3" borderId="29" xfId="0" applyNumberFormat="1" applyFont="1" applyFill="1" applyBorder="1" applyAlignment="1" applyProtection="1">
      <alignment horizontal="center"/>
      <protection locked="0"/>
    </xf>
    <xf numFmtId="44" fontId="3" fillId="3" borderId="7" xfId="0" applyNumberFormat="1" applyFont="1" applyFill="1" applyBorder="1" applyAlignment="1" applyProtection="1">
      <alignment horizontal="center"/>
      <protection locked="0"/>
    </xf>
    <xf numFmtId="44" fontId="3" fillId="3" borderId="0" xfId="0" applyNumberFormat="1" applyFont="1" applyFill="1" applyBorder="1" applyAlignment="1" applyProtection="1">
      <alignment horizontal="center"/>
      <protection locked="0"/>
    </xf>
    <xf numFmtId="44" fontId="3" fillId="3" borderId="8" xfId="0" applyNumberFormat="1" applyFont="1" applyFill="1" applyBorder="1" applyAlignment="1" applyProtection="1">
      <alignment horizontal="center"/>
      <protection locked="0"/>
    </xf>
    <xf numFmtId="0" fontId="2" fillId="0" borderId="2" xfId="0" applyFont="1" applyBorder="1" applyAlignment="1">
      <alignment horizontal="left"/>
    </xf>
    <xf numFmtId="0" fontId="2" fillId="0" borderId="11" xfId="0" applyFont="1" applyBorder="1" applyAlignment="1">
      <alignment horizontal="left"/>
    </xf>
    <xf numFmtId="0" fontId="2" fillId="0" borderId="3" xfId="0" applyFont="1" applyBorder="1" applyAlignment="1">
      <alignment horizontal="left"/>
    </xf>
    <xf numFmtId="0" fontId="1" fillId="4" borderId="2" xfId="0" applyFont="1" applyFill="1" applyBorder="1" applyAlignment="1">
      <alignment horizontal="left"/>
    </xf>
    <xf numFmtId="0" fontId="1" fillId="4" borderId="11" xfId="0" applyFont="1" applyFill="1" applyBorder="1" applyAlignment="1">
      <alignment horizontal="left"/>
    </xf>
    <xf numFmtId="0" fontId="1" fillId="4" borderId="3" xfId="0" applyFont="1" applyFill="1" applyBorder="1" applyAlignment="1">
      <alignment horizontal="left"/>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1" fillId="4" borderId="5" xfId="0" applyFont="1" applyFill="1" applyBorder="1" applyAlignment="1">
      <alignment horizontal="left"/>
    </xf>
    <xf numFmtId="0" fontId="1" fillId="4" borderId="6" xfId="0" applyFont="1" applyFill="1" applyBorder="1" applyAlignment="1">
      <alignment horizontal="left"/>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vertical="center" wrapText="1"/>
    </xf>
    <xf numFmtId="0" fontId="4" fillId="0" borderId="9" xfId="0" applyFont="1" applyBorder="1" applyAlignment="1">
      <alignment vertical="center" wrapText="1"/>
    </xf>
    <xf numFmtId="44" fontId="0" fillId="0" borderId="2" xfId="0" applyNumberFormat="1" applyFill="1" applyBorder="1" applyAlignment="1">
      <alignment horizontal="center"/>
    </xf>
    <xf numFmtId="44" fontId="0" fillId="0" borderId="3" xfId="0" applyNumberFormat="1" applyFill="1" applyBorder="1" applyAlignment="1">
      <alignment horizontal="center"/>
    </xf>
    <xf numFmtId="0" fontId="4" fillId="0" borderId="2" xfId="0" applyFont="1" applyBorder="1" applyAlignment="1">
      <alignment horizontal="center"/>
    </xf>
    <xf numFmtId="0" fontId="4" fillId="0" borderId="11" xfId="0" applyFont="1" applyBorder="1" applyAlignment="1">
      <alignment horizontal="center"/>
    </xf>
    <xf numFmtId="0" fontId="1" fillId="0" borderId="4" xfId="0" applyFont="1" applyBorder="1" applyAlignment="1">
      <alignment horizontal="left" wrapText="1"/>
    </xf>
    <xf numFmtId="0" fontId="1" fillId="0" borderId="5" xfId="0" applyFont="1" applyBorder="1" applyAlignment="1">
      <alignment horizontal="left" wrapText="1"/>
    </xf>
    <xf numFmtId="0" fontId="1" fillId="0" borderId="6" xfId="0" applyFont="1" applyBorder="1" applyAlignment="1">
      <alignment horizontal="left" wrapText="1"/>
    </xf>
    <xf numFmtId="0" fontId="1" fillId="0" borderId="7" xfId="0" applyFont="1" applyBorder="1" applyAlignment="1">
      <alignment horizontal="left" wrapText="1"/>
    </xf>
    <xf numFmtId="0" fontId="1" fillId="0" borderId="0" xfId="0" applyFont="1" applyBorder="1" applyAlignment="1">
      <alignment horizontal="left" wrapText="1"/>
    </xf>
    <xf numFmtId="0" fontId="1" fillId="0" borderId="8" xfId="0" applyFont="1" applyBorder="1" applyAlignment="1">
      <alignment horizontal="left" wrapText="1"/>
    </xf>
    <xf numFmtId="0" fontId="1" fillId="0" borderId="9" xfId="0" applyFont="1" applyBorder="1" applyAlignment="1">
      <alignment horizontal="left" wrapText="1"/>
    </xf>
    <xf numFmtId="0" fontId="1" fillId="0" borderId="10" xfId="0" applyFont="1" applyBorder="1" applyAlignment="1">
      <alignment horizontal="left" wrapText="1"/>
    </xf>
    <xf numFmtId="0" fontId="1" fillId="0" borderId="18" xfId="0" applyFont="1" applyBorder="1" applyAlignment="1">
      <alignment horizontal="left" wrapText="1"/>
    </xf>
    <xf numFmtId="0" fontId="4" fillId="0" borderId="4" xfId="0" applyFont="1" applyBorder="1" applyAlignment="1">
      <alignment horizontal="left"/>
    </xf>
    <xf numFmtId="0" fontId="4" fillId="0" borderId="5" xfId="0" applyFont="1" applyBorder="1" applyAlignment="1">
      <alignment horizontal="left"/>
    </xf>
    <xf numFmtId="0" fontId="4" fillId="0" borderId="6" xfId="0" applyFont="1" applyBorder="1" applyAlignment="1">
      <alignment horizontal="left"/>
    </xf>
    <xf numFmtId="1" fontId="3" fillId="3" borderId="33" xfId="0" applyNumberFormat="1" applyFont="1" applyFill="1" applyBorder="1" applyAlignment="1" applyProtection="1">
      <alignment horizontal="center"/>
      <protection locked="0"/>
    </xf>
    <xf numFmtId="1" fontId="3" fillId="3" borderId="34" xfId="0" applyNumberFormat="1" applyFont="1" applyFill="1" applyBorder="1" applyAlignment="1" applyProtection="1">
      <alignment horizontal="center"/>
      <protection locked="0"/>
    </xf>
    <xf numFmtId="1" fontId="3" fillId="3" borderId="35" xfId="0" applyNumberFormat="1" applyFont="1" applyFill="1" applyBorder="1" applyAlignment="1" applyProtection="1">
      <alignment horizontal="center"/>
      <protection locked="0"/>
    </xf>
    <xf numFmtId="1" fontId="3" fillId="3" borderId="17" xfId="0" applyNumberFormat="1" applyFont="1" applyFill="1" applyBorder="1" applyAlignment="1" applyProtection="1">
      <alignment horizontal="center"/>
      <protection locked="0"/>
    </xf>
    <xf numFmtId="1" fontId="3" fillId="3" borderId="15" xfId="0" applyNumberFormat="1" applyFont="1" applyFill="1" applyBorder="1" applyAlignment="1" applyProtection="1">
      <alignment horizontal="center"/>
      <protection locked="0"/>
    </xf>
    <xf numFmtId="1" fontId="3" fillId="3" borderId="36" xfId="0" applyNumberFormat="1" applyFont="1" applyFill="1" applyBorder="1" applyAlignment="1" applyProtection="1">
      <alignment horizontal="center"/>
      <protection locked="0"/>
    </xf>
    <xf numFmtId="0" fontId="3" fillId="0" borderId="2" xfId="0" applyFont="1" applyBorder="1" applyAlignment="1">
      <alignment horizontal="center"/>
    </xf>
    <xf numFmtId="0" fontId="3" fillId="0" borderId="11" xfId="0" applyFont="1" applyBorder="1" applyAlignment="1">
      <alignment horizontal="center"/>
    </xf>
    <xf numFmtId="0" fontId="3" fillId="0" borderId="3" xfId="0" applyFont="1" applyBorder="1" applyAlignment="1">
      <alignment horizontal="center"/>
    </xf>
    <xf numFmtId="44" fontId="3" fillId="0" borderId="2" xfId="0" applyNumberFormat="1" applyFont="1" applyFill="1" applyBorder="1" applyAlignment="1">
      <alignment horizontal="center"/>
    </xf>
    <xf numFmtId="44" fontId="3" fillId="0" borderId="3" xfId="0" applyNumberFormat="1" applyFont="1" applyFill="1" applyBorder="1" applyAlignment="1">
      <alignment horizontal="center"/>
    </xf>
    <xf numFmtId="0" fontId="3" fillId="5" borderId="37" xfId="0" applyFont="1" applyFill="1" applyBorder="1" applyAlignment="1">
      <alignment horizontal="center"/>
    </xf>
    <xf numFmtId="0" fontId="3" fillId="5" borderId="38" xfId="0" applyFont="1" applyFill="1" applyBorder="1" applyAlignment="1">
      <alignment horizontal="center"/>
    </xf>
    <xf numFmtId="0" fontId="3" fillId="5" borderId="39" xfId="0" applyFont="1" applyFill="1" applyBorder="1" applyAlignment="1">
      <alignment horizontal="center"/>
    </xf>
    <xf numFmtId="0" fontId="4" fillId="0" borderId="2" xfId="0" applyFont="1" applyBorder="1" applyAlignment="1">
      <alignment horizontal="left"/>
    </xf>
    <xf numFmtId="0" fontId="4" fillId="0" borderId="11" xfId="0" applyFont="1" applyBorder="1" applyAlignment="1">
      <alignment horizontal="left"/>
    </xf>
    <xf numFmtId="0" fontId="4" fillId="0" borderId="3" xfId="0" applyFont="1" applyBorder="1" applyAlignment="1">
      <alignment horizontal="left"/>
    </xf>
    <xf numFmtId="0" fontId="3" fillId="0" borderId="9" xfId="0" applyFont="1" applyBorder="1" applyAlignment="1">
      <alignment horizontal="left"/>
    </xf>
    <xf numFmtId="0" fontId="3" fillId="0" borderId="10" xfId="0" applyFont="1" applyBorder="1" applyAlignment="1">
      <alignment horizontal="left"/>
    </xf>
    <xf numFmtId="0" fontId="3" fillId="0" borderId="18" xfId="0" applyFont="1" applyBorder="1" applyAlignment="1">
      <alignment horizontal="left"/>
    </xf>
    <xf numFmtId="0" fontId="3" fillId="0" borderId="7" xfId="0" applyFont="1" applyBorder="1" applyAlignment="1">
      <alignment horizontal="left"/>
    </xf>
    <xf numFmtId="0" fontId="3" fillId="0" borderId="0" xfId="0" applyFont="1" applyBorder="1" applyAlignment="1">
      <alignment horizontal="left"/>
    </xf>
    <xf numFmtId="0" fontId="3" fillId="0" borderId="8" xfId="0" applyFont="1" applyBorder="1" applyAlignment="1">
      <alignment horizontal="left"/>
    </xf>
    <xf numFmtId="44" fontId="3" fillId="0" borderId="2" xfId="0" applyNumberFormat="1" applyFont="1" applyFill="1" applyBorder="1" applyAlignment="1">
      <alignment horizontal="center" vertical="top"/>
    </xf>
    <xf numFmtId="44" fontId="3" fillId="0" borderId="3" xfId="0" applyNumberFormat="1" applyFont="1" applyFill="1" applyBorder="1" applyAlignment="1">
      <alignment horizontal="center" vertical="top"/>
    </xf>
    <xf numFmtId="44" fontId="3" fillId="3" borderId="9" xfId="0" applyNumberFormat="1" applyFont="1" applyFill="1" applyBorder="1" applyAlignment="1" applyProtection="1">
      <alignment horizontal="center"/>
      <protection locked="0"/>
    </xf>
    <xf numFmtId="44" fontId="3" fillId="3" borderId="10" xfId="0" applyNumberFormat="1" applyFont="1" applyFill="1" applyBorder="1" applyAlignment="1" applyProtection="1">
      <alignment horizontal="center"/>
      <protection locked="0"/>
    </xf>
    <xf numFmtId="44" fontId="3" fillId="3" borderId="18" xfId="0" applyNumberFormat="1" applyFont="1" applyFill="1" applyBorder="1" applyAlignment="1" applyProtection="1">
      <alignment horizontal="center"/>
      <protection locked="0"/>
    </xf>
  </cellXfs>
  <cellStyles count="1">
    <cellStyle name="Normal" xfId="0" builtinId="0"/>
  </cellStyles>
  <dxfs count="8">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hyperlink" Target="#Commercial_Fishing!A1"/><Relationship Id="rId2" Type="http://schemas.openxmlformats.org/officeDocument/2006/relationships/hyperlink" Target="#'For-hire'!A1"/><Relationship Id="rId1" Type="http://schemas.openxmlformats.org/officeDocument/2006/relationships/hyperlink" Target="#Aquaculture!A1"/><Relationship Id="rId4" Type="http://schemas.openxmlformats.org/officeDocument/2006/relationships/hyperlink" Target="#Processors_Dealers!A1"/></Relationships>
</file>

<file path=xl/drawings/drawing1.xml><?xml version="1.0" encoding="utf-8"?>
<xdr:wsDr xmlns:xdr="http://schemas.openxmlformats.org/drawingml/2006/spreadsheetDrawing" xmlns:a="http://schemas.openxmlformats.org/drawingml/2006/main">
  <xdr:twoCellAnchor>
    <xdr:from>
      <xdr:col>1</xdr:col>
      <xdr:colOff>285750</xdr:colOff>
      <xdr:row>3</xdr:row>
      <xdr:rowOff>114300</xdr:rowOff>
    </xdr:from>
    <xdr:to>
      <xdr:col>6</xdr:col>
      <xdr:colOff>361950</xdr:colOff>
      <xdr:row>8</xdr:row>
      <xdr:rowOff>104775</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E7BD3015-CC9E-4174-8F0A-78FEB300F74A}"/>
            </a:ext>
          </a:extLst>
        </xdr:cNvPr>
        <xdr:cNvSpPr/>
      </xdr:nvSpPr>
      <xdr:spPr>
        <a:xfrm>
          <a:off x="895350" y="828675"/>
          <a:ext cx="3124200" cy="942975"/>
        </a:xfrm>
        <a:prstGeom prst="round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000" b="1"/>
            <a:t>Aquaculture</a:t>
          </a:r>
        </a:p>
      </xdr:txBody>
    </xdr:sp>
    <xdr:clientData/>
  </xdr:twoCellAnchor>
  <xdr:twoCellAnchor>
    <xdr:from>
      <xdr:col>7</xdr:col>
      <xdr:colOff>295275</xdr:colOff>
      <xdr:row>3</xdr:row>
      <xdr:rowOff>123825</xdr:rowOff>
    </xdr:from>
    <xdr:to>
      <xdr:col>12</xdr:col>
      <xdr:colOff>371475</xdr:colOff>
      <xdr:row>8</xdr:row>
      <xdr:rowOff>114300</xdr:rowOff>
    </xdr:to>
    <xdr:sp macro="" textlink="">
      <xdr:nvSpPr>
        <xdr:cNvPr id="7" name="Rectangle: Rounded Corners 6">
          <a:hlinkClick xmlns:r="http://schemas.openxmlformats.org/officeDocument/2006/relationships" r:id="rId2"/>
          <a:extLst>
            <a:ext uri="{FF2B5EF4-FFF2-40B4-BE49-F238E27FC236}">
              <a16:creationId xmlns:a16="http://schemas.microsoft.com/office/drawing/2014/main" id="{6F7DEE9D-BF3C-4D1B-A752-BF7185EF9FD2}"/>
            </a:ext>
          </a:extLst>
        </xdr:cNvPr>
        <xdr:cNvSpPr/>
      </xdr:nvSpPr>
      <xdr:spPr>
        <a:xfrm>
          <a:off x="4562475" y="838200"/>
          <a:ext cx="3124200" cy="942975"/>
        </a:xfrm>
        <a:prstGeom prst="round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000" b="1"/>
            <a:t>For-Hire</a:t>
          </a:r>
        </a:p>
      </xdr:txBody>
    </xdr:sp>
    <xdr:clientData/>
  </xdr:twoCellAnchor>
  <xdr:twoCellAnchor>
    <xdr:from>
      <xdr:col>1</xdr:col>
      <xdr:colOff>257175</xdr:colOff>
      <xdr:row>10</xdr:row>
      <xdr:rowOff>95250</xdr:rowOff>
    </xdr:from>
    <xdr:to>
      <xdr:col>6</xdr:col>
      <xdr:colOff>333375</xdr:colOff>
      <xdr:row>15</xdr:row>
      <xdr:rowOff>85725</xdr:rowOff>
    </xdr:to>
    <xdr:sp macro="" textlink="">
      <xdr:nvSpPr>
        <xdr:cNvPr id="8" name="Rectangle: Rounded Corners 7">
          <a:hlinkClick xmlns:r="http://schemas.openxmlformats.org/officeDocument/2006/relationships" r:id="rId3"/>
          <a:extLst>
            <a:ext uri="{FF2B5EF4-FFF2-40B4-BE49-F238E27FC236}">
              <a16:creationId xmlns:a16="http://schemas.microsoft.com/office/drawing/2014/main" id="{25048293-7641-4D2E-BC03-B31CC082AAC5}"/>
            </a:ext>
          </a:extLst>
        </xdr:cNvPr>
        <xdr:cNvSpPr/>
      </xdr:nvSpPr>
      <xdr:spPr>
        <a:xfrm>
          <a:off x="866775" y="2143125"/>
          <a:ext cx="3124200" cy="942975"/>
        </a:xfrm>
        <a:prstGeom prst="round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000" b="1"/>
            <a:t>Commercial Fishing</a:t>
          </a:r>
        </a:p>
      </xdr:txBody>
    </xdr:sp>
    <xdr:clientData/>
  </xdr:twoCellAnchor>
  <xdr:twoCellAnchor>
    <xdr:from>
      <xdr:col>7</xdr:col>
      <xdr:colOff>266700</xdr:colOff>
      <xdr:row>10</xdr:row>
      <xdr:rowOff>104775</xdr:rowOff>
    </xdr:from>
    <xdr:to>
      <xdr:col>12</xdr:col>
      <xdr:colOff>342900</xdr:colOff>
      <xdr:row>15</xdr:row>
      <xdr:rowOff>95250</xdr:rowOff>
    </xdr:to>
    <xdr:sp macro="" textlink="">
      <xdr:nvSpPr>
        <xdr:cNvPr id="9" name="Rectangle: Rounded Corners 8">
          <a:hlinkClick xmlns:r="http://schemas.openxmlformats.org/officeDocument/2006/relationships" r:id="rId4"/>
          <a:extLst>
            <a:ext uri="{FF2B5EF4-FFF2-40B4-BE49-F238E27FC236}">
              <a16:creationId xmlns:a16="http://schemas.microsoft.com/office/drawing/2014/main" id="{34A8473A-A74C-4C8F-AD3B-5CA155DF2100}"/>
            </a:ext>
          </a:extLst>
        </xdr:cNvPr>
        <xdr:cNvSpPr/>
      </xdr:nvSpPr>
      <xdr:spPr>
        <a:xfrm>
          <a:off x="4533900" y="2152650"/>
          <a:ext cx="3124200" cy="942975"/>
        </a:xfrm>
        <a:prstGeom prst="round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000" b="1"/>
            <a:t>Processors and Dealers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57150</xdr:colOff>
      <xdr:row>28</xdr:row>
      <xdr:rowOff>104775</xdr:rowOff>
    </xdr:from>
    <xdr:to>
      <xdr:col>3</xdr:col>
      <xdr:colOff>571500</xdr:colOff>
      <xdr:row>28</xdr:row>
      <xdr:rowOff>104775</xdr:rowOff>
    </xdr:to>
    <xdr:cxnSp macro="">
      <xdr:nvCxnSpPr>
        <xdr:cNvPr id="2" name="Straight Arrow Connector 1">
          <a:extLst>
            <a:ext uri="{FF2B5EF4-FFF2-40B4-BE49-F238E27FC236}">
              <a16:creationId xmlns:a16="http://schemas.microsoft.com/office/drawing/2014/main" id="{00000000-0008-0000-0100-000002000000}"/>
            </a:ext>
          </a:extLst>
        </xdr:cNvPr>
        <xdr:cNvCxnSpPr/>
      </xdr:nvCxnSpPr>
      <xdr:spPr>
        <a:xfrm>
          <a:off x="5257800" y="5895975"/>
          <a:ext cx="514350" cy="0"/>
        </a:xfrm>
        <a:prstGeom prst="straightConnector1">
          <a:avLst/>
        </a:prstGeom>
        <a:ln w="5715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95250</xdr:colOff>
      <xdr:row>28</xdr:row>
      <xdr:rowOff>104775</xdr:rowOff>
    </xdr:from>
    <xdr:to>
      <xdr:col>3</xdr:col>
      <xdr:colOff>885825</xdr:colOff>
      <xdr:row>28</xdr:row>
      <xdr:rowOff>104775</xdr:rowOff>
    </xdr:to>
    <xdr:cxnSp macro="">
      <xdr:nvCxnSpPr>
        <xdr:cNvPr id="3" name="Straight Arrow Connector 2">
          <a:extLst>
            <a:ext uri="{FF2B5EF4-FFF2-40B4-BE49-F238E27FC236}">
              <a16:creationId xmlns:a16="http://schemas.microsoft.com/office/drawing/2014/main" id="{00000000-0008-0000-0200-000003000000}"/>
            </a:ext>
          </a:extLst>
        </xdr:cNvPr>
        <xdr:cNvCxnSpPr/>
      </xdr:nvCxnSpPr>
      <xdr:spPr>
        <a:xfrm>
          <a:off x="4200525" y="5953125"/>
          <a:ext cx="790575" cy="0"/>
        </a:xfrm>
        <a:prstGeom prst="straightConnector1">
          <a:avLst/>
        </a:prstGeom>
        <a:ln w="5715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47625</xdr:colOff>
      <xdr:row>30</xdr:row>
      <xdr:rowOff>114300</xdr:rowOff>
    </xdr:from>
    <xdr:to>
      <xdr:col>3</xdr:col>
      <xdr:colOff>561975</xdr:colOff>
      <xdr:row>30</xdr:row>
      <xdr:rowOff>114300</xdr:rowOff>
    </xdr:to>
    <xdr:cxnSp macro="">
      <xdr:nvCxnSpPr>
        <xdr:cNvPr id="2" name="Straight Arrow Connector 1">
          <a:extLst>
            <a:ext uri="{FF2B5EF4-FFF2-40B4-BE49-F238E27FC236}">
              <a16:creationId xmlns:a16="http://schemas.microsoft.com/office/drawing/2014/main" id="{00000000-0008-0000-0300-000002000000}"/>
            </a:ext>
          </a:extLst>
        </xdr:cNvPr>
        <xdr:cNvCxnSpPr/>
      </xdr:nvCxnSpPr>
      <xdr:spPr>
        <a:xfrm>
          <a:off x="4762500" y="5486400"/>
          <a:ext cx="514350" cy="0"/>
        </a:xfrm>
        <a:prstGeom prst="straightConnector1">
          <a:avLst/>
        </a:prstGeom>
        <a:ln w="5715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47625</xdr:colOff>
      <xdr:row>27</xdr:row>
      <xdr:rowOff>114300</xdr:rowOff>
    </xdr:from>
    <xdr:to>
      <xdr:col>3</xdr:col>
      <xdr:colOff>561975</xdr:colOff>
      <xdr:row>27</xdr:row>
      <xdr:rowOff>114300</xdr:rowOff>
    </xdr:to>
    <xdr:cxnSp macro="">
      <xdr:nvCxnSpPr>
        <xdr:cNvPr id="2" name="Straight Arrow Connector 1">
          <a:extLst>
            <a:ext uri="{FF2B5EF4-FFF2-40B4-BE49-F238E27FC236}">
              <a16:creationId xmlns:a16="http://schemas.microsoft.com/office/drawing/2014/main" id="{00000000-0008-0000-0400-000002000000}"/>
            </a:ext>
          </a:extLst>
        </xdr:cNvPr>
        <xdr:cNvCxnSpPr/>
      </xdr:nvCxnSpPr>
      <xdr:spPr>
        <a:xfrm>
          <a:off x="4762500" y="5695950"/>
          <a:ext cx="514350" cy="0"/>
        </a:xfrm>
        <a:prstGeom prst="straightConnector1">
          <a:avLst/>
        </a:prstGeom>
        <a:ln w="5715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AF0AB-E01D-4287-AE1B-A85175FAF88C}">
  <sheetPr codeName="Sheet1"/>
  <dimension ref="B2"/>
  <sheetViews>
    <sheetView tabSelected="1" workbookViewId="0">
      <selection activeCell="V13" sqref="V13"/>
    </sheetView>
  </sheetViews>
  <sheetFormatPr defaultRowHeight="15" x14ac:dyDescent="0.25"/>
  <sheetData>
    <row r="2" spans="2:2" ht="26.25" x14ac:dyDescent="0.4">
      <c r="B2" s="126" t="s">
        <v>42</v>
      </c>
    </row>
  </sheetData>
  <sheetProtection algorithmName="SHA-512" hashValue="ofa8qbsmWgrSGrQRypxeqZO/YODIDBmdjNaKtPowbtfhEwmNwm/ib0mGt1Q80xUUXoZfL3YUMkC9fjyz2pAAoQ==" saltValue="fnxlvuSaX/ENY28LOgXZoQ=="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17FB2-6049-41FE-B64B-5E9CD664CD3F}">
  <sheetPr codeName="Sheet2"/>
  <dimension ref="A1:F32"/>
  <sheetViews>
    <sheetView workbookViewId="0">
      <selection activeCell="L18" sqref="L18"/>
    </sheetView>
  </sheetViews>
  <sheetFormatPr defaultRowHeight="15" x14ac:dyDescent="0.25"/>
  <cols>
    <col min="1" max="1" width="30.7109375" customWidth="1"/>
    <col min="2" max="2" width="25" customWidth="1"/>
    <col min="3" max="3" width="22.28515625" customWidth="1"/>
    <col min="4" max="5" width="9.140625" customWidth="1"/>
    <col min="6" max="6" width="24.140625" customWidth="1"/>
  </cols>
  <sheetData>
    <row r="1" spans="1:6" ht="19.5" thickBot="1" x14ac:dyDescent="0.35">
      <c r="A1" s="127" t="s">
        <v>36</v>
      </c>
      <c r="B1" s="128"/>
      <c r="C1" s="128"/>
      <c r="D1" s="128"/>
      <c r="E1" s="128"/>
      <c r="F1" s="129"/>
    </row>
    <row r="2" spans="1:6" x14ac:dyDescent="0.25">
      <c r="A2" s="130" t="s">
        <v>0</v>
      </c>
      <c r="B2" s="131"/>
      <c r="C2" s="131"/>
      <c r="D2" s="131"/>
      <c r="E2" s="131"/>
      <c r="F2" s="132"/>
    </row>
    <row r="3" spans="1:6" x14ac:dyDescent="0.25">
      <c r="A3" s="133"/>
      <c r="B3" s="134"/>
      <c r="C3" s="134"/>
      <c r="D3" s="134"/>
      <c r="E3" s="134"/>
      <c r="F3" s="135"/>
    </row>
    <row r="4" spans="1:6" ht="32.25" customHeight="1" thickBot="1" x14ac:dyDescent="0.3">
      <c r="A4" s="136"/>
      <c r="B4" s="137"/>
      <c r="C4" s="137"/>
      <c r="D4" s="137"/>
      <c r="E4" s="137"/>
      <c r="F4" s="138"/>
    </row>
    <row r="5" spans="1:6" ht="17.25" customHeight="1" thickBot="1" x14ac:dyDescent="0.3">
      <c r="A5" s="114"/>
      <c r="B5" s="115"/>
      <c r="C5" s="115"/>
      <c r="D5" s="115"/>
      <c r="E5" s="115"/>
      <c r="F5" s="115"/>
    </row>
    <row r="6" spans="1:6" ht="15.75" thickBot="1" x14ac:dyDescent="0.3">
      <c r="A6" s="139" t="s">
        <v>43</v>
      </c>
      <c r="B6" s="140"/>
      <c r="C6" s="140"/>
      <c r="D6" s="140"/>
      <c r="E6" s="140"/>
      <c r="F6" s="141"/>
    </row>
    <row r="7" spans="1:6" ht="15.75" customHeight="1" thickBot="1" x14ac:dyDescent="0.3">
      <c r="A7" s="142" t="s">
        <v>1</v>
      </c>
      <c r="B7" s="40" t="s">
        <v>2</v>
      </c>
      <c r="C7" s="155" t="s">
        <v>3</v>
      </c>
      <c r="D7" s="156"/>
      <c r="E7" s="156"/>
      <c r="F7" s="157"/>
    </row>
    <row r="8" spans="1:6" x14ac:dyDescent="0.25">
      <c r="A8" s="143"/>
      <c r="B8" s="86">
        <v>2015</v>
      </c>
      <c r="C8" s="148"/>
      <c r="D8" s="149"/>
      <c r="E8" s="149"/>
      <c r="F8" s="150"/>
    </row>
    <row r="9" spans="1:6" x14ac:dyDescent="0.25">
      <c r="A9" s="143"/>
      <c r="B9" s="87">
        <v>2016</v>
      </c>
      <c r="C9" s="145"/>
      <c r="D9" s="146"/>
      <c r="E9" s="146"/>
      <c r="F9" s="147"/>
    </row>
    <row r="10" spans="1:6" x14ac:dyDescent="0.25">
      <c r="A10" s="143"/>
      <c r="B10" s="88">
        <v>2017</v>
      </c>
      <c r="C10" s="161"/>
      <c r="D10" s="162"/>
      <c r="E10" s="162"/>
      <c r="F10" s="163"/>
    </row>
    <row r="11" spans="1:6" x14ac:dyDescent="0.25">
      <c r="A11" s="143"/>
      <c r="B11" s="87">
        <v>2018</v>
      </c>
      <c r="C11" s="145"/>
      <c r="D11" s="146"/>
      <c r="E11" s="146"/>
      <c r="F11" s="147"/>
    </row>
    <row r="12" spans="1:6" x14ac:dyDescent="0.25">
      <c r="A12" s="143"/>
      <c r="B12" s="87">
        <v>2019</v>
      </c>
      <c r="C12" s="161"/>
      <c r="D12" s="162"/>
      <c r="E12" s="162"/>
      <c r="F12" s="163"/>
    </row>
    <row r="13" spans="1:6" ht="15.75" thickBot="1" x14ac:dyDescent="0.3">
      <c r="A13" s="143"/>
      <c r="B13" s="89">
        <v>2020</v>
      </c>
      <c r="C13" s="158"/>
      <c r="D13" s="159"/>
      <c r="E13" s="159"/>
      <c r="F13" s="160"/>
    </row>
    <row r="14" spans="1:6" x14ac:dyDescent="0.25">
      <c r="A14" s="143"/>
      <c r="B14" s="41"/>
      <c r="C14" s="76"/>
      <c r="D14" s="76"/>
      <c r="E14" s="76"/>
      <c r="F14" s="77" t="s">
        <v>4</v>
      </c>
    </row>
    <row r="15" spans="1:6" ht="15.75" thickBot="1" x14ac:dyDescent="0.3">
      <c r="A15" s="144"/>
      <c r="B15" s="42"/>
      <c r="C15" s="44"/>
      <c r="D15" s="44"/>
      <c r="E15" s="44"/>
      <c r="F15" s="43" t="e">
        <f>SUM(C8:F12)/COUNT(C8:F12)</f>
        <v>#DIV/0!</v>
      </c>
    </row>
    <row r="16" spans="1:6" ht="15.75" thickBot="1" x14ac:dyDescent="0.3">
      <c r="A16" s="45"/>
      <c r="B16" s="46"/>
      <c r="C16" s="46"/>
      <c r="D16" s="47"/>
      <c r="E16" s="47"/>
      <c r="F16" s="48"/>
    </row>
    <row r="17" spans="1:6" ht="15.75" thickBot="1" x14ac:dyDescent="0.3">
      <c r="A17" s="116" t="s">
        <v>5</v>
      </c>
      <c r="B17" s="117"/>
      <c r="C17" s="118"/>
      <c r="D17" s="49"/>
      <c r="E17" s="49"/>
      <c r="F17" s="48"/>
    </row>
    <row r="18" spans="1:6" ht="16.5" customHeight="1" x14ac:dyDescent="0.25">
      <c r="A18" s="142" t="s">
        <v>6</v>
      </c>
      <c r="B18" s="50" t="s">
        <v>7</v>
      </c>
      <c r="C18" s="51" t="e">
        <f>F15</f>
        <v>#DIV/0!</v>
      </c>
      <c r="D18" s="49"/>
      <c r="E18" s="49"/>
      <c r="F18" s="48"/>
    </row>
    <row r="19" spans="1:6" x14ac:dyDescent="0.25">
      <c r="A19" s="143"/>
      <c r="B19" s="52" t="s">
        <v>8</v>
      </c>
      <c r="C19" s="53">
        <f>C13</f>
        <v>0</v>
      </c>
      <c r="D19" s="49"/>
      <c r="E19" s="49"/>
      <c r="F19" s="48"/>
    </row>
    <row r="20" spans="1:6" ht="15.75" thickBot="1" x14ac:dyDescent="0.3">
      <c r="A20" s="143"/>
      <c r="B20" s="54" t="s">
        <v>9</v>
      </c>
      <c r="C20" s="55" t="e">
        <f>1-(C19/C18)</f>
        <v>#DIV/0!</v>
      </c>
      <c r="D20" s="49"/>
      <c r="E20" s="49"/>
      <c r="F20" s="48"/>
    </row>
    <row r="21" spans="1:6" ht="16.5" customHeight="1" thickBot="1" x14ac:dyDescent="0.3">
      <c r="A21" s="144"/>
      <c r="B21" s="56" t="s">
        <v>10</v>
      </c>
      <c r="C21" s="57" t="e">
        <f>IF(C20&gt;=0.35,"Yes","No")</f>
        <v>#DIV/0!</v>
      </c>
      <c r="D21" s="49"/>
      <c r="E21" s="49"/>
      <c r="F21" s="49"/>
    </row>
    <row r="22" spans="1:6" ht="15.75" thickBot="1" x14ac:dyDescent="0.3">
      <c r="A22" s="49"/>
      <c r="B22" s="49"/>
      <c r="C22" s="49"/>
      <c r="D22" s="47"/>
      <c r="E22" s="47"/>
      <c r="F22" s="47"/>
    </row>
    <row r="23" spans="1:6" ht="15.75" thickBot="1" x14ac:dyDescent="0.3">
      <c r="A23" s="116" t="s">
        <v>11</v>
      </c>
      <c r="B23" s="58"/>
      <c r="C23" s="59"/>
      <c r="D23" s="60"/>
      <c r="E23" s="60"/>
      <c r="F23" s="60"/>
    </row>
    <row r="24" spans="1:6" ht="15.75" customHeight="1" thickBot="1" x14ac:dyDescent="0.3">
      <c r="A24" s="142" t="s">
        <v>37</v>
      </c>
      <c r="B24" s="105" t="s">
        <v>12</v>
      </c>
      <c r="C24" s="111" t="s">
        <v>13</v>
      </c>
      <c r="D24" s="61"/>
      <c r="E24" s="61"/>
      <c r="F24" s="61"/>
    </row>
    <row r="25" spans="1:6" ht="15.75" customHeight="1" x14ac:dyDescent="0.25">
      <c r="A25" s="143"/>
      <c r="B25" s="106" t="s">
        <v>34</v>
      </c>
      <c r="C25" s="64"/>
      <c r="D25" s="63"/>
      <c r="E25" s="63"/>
      <c r="F25" s="48"/>
    </row>
    <row r="26" spans="1:6" x14ac:dyDescent="0.25">
      <c r="A26" s="143"/>
      <c r="B26" s="107" t="s">
        <v>14</v>
      </c>
      <c r="C26" s="65"/>
      <c r="D26" s="63"/>
      <c r="E26" s="63"/>
      <c r="F26" s="48"/>
    </row>
    <row r="27" spans="1:6" x14ac:dyDescent="0.25">
      <c r="A27" s="143"/>
      <c r="B27" s="108" t="s">
        <v>15</v>
      </c>
      <c r="C27" s="66"/>
      <c r="D27" s="63"/>
      <c r="E27" s="48"/>
      <c r="F27" s="48"/>
    </row>
    <row r="28" spans="1:6" ht="15.75" thickBot="1" x14ac:dyDescent="0.3">
      <c r="A28" s="143"/>
      <c r="B28" s="107" t="s">
        <v>16</v>
      </c>
      <c r="C28" s="66"/>
      <c r="D28" s="63"/>
      <c r="E28" s="48"/>
      <c r="F28" s="48"/>
    </row>
    <row r="29" spans="1:6" ht="15.75" thickBot="1" x14ac:dyDescent="0.3">
      <c r="A29" s="143"/>
      <c r="B29" s="109" t="s">
        <v>17</v>
      </c>
      <c r="C29" s="67"/>
      <c r="D29" s="48"/>
      <c r="E29" s="151" t="s">
        <v>18</v>
      </c>
      <c r="F29" s="152"/>
    </row>
    <row r="30" spans="1:6" ht="45.75" customHeight="1" thickBot="1" x14ac:dyDescent="0.3">
      <c r="A30" s="144"/>
      <c r="B30" s="110" t="s">
        <v>19</v>
      </c>
      <c r="C30" s="62" t="e">
        <f>C18-C19-C25-C26-C29-C27-C28</f>
        <v>#DIV/0!</v>
      </c>
      <c r="D30" s="48"/>
      <c r="E30" s="153"/>
      <c r="F30" s="154"/>
    </row>
    <row r="31" spans="1:6" x14ac:dyDescent="0.25">
      <c r="A31" s="48"/>
      <c r="B31" s="48"/>
      <c r="C31" s="48"/>
      <c r="D31" s="48"/>
      <c r="E31" s="92"/>
      <c r="F31" s="92"/>
    </row>
    <row r="32" spans="1:6" x14ac:dyDescent="0.25">
      <c r="A32" s="48"/>
      <c r="B32" s="48"/>
      <c r="C32" s="48"/>
      <c r="D32" s="48"/>
      <c r="E32" s="92"/>
      <c r="F32" s="92"/>
    </row>
  </sheetData>
  <sheetProtection algorithmName="SHA-512" hashValue="+YhK/k/UiJCogqd+UddZGQSluaUls7mHaDz15TzzAAifyuZfiuVHyl4sU736fwkkZ3pmiZOb51Ik5BzE29n4lw==" saltValue="HjNqQiyEqn2AftFe1uHyPQ==" spinCount="100000" sheet="1" objects="1" scenarios="1"/>
  <mergeCells count="15">
    <mergeCell ref="E29:F29"/>
    <mergeCell ref="E30:F30"/>
    <mergeCell ref="A24:A30"/>
    <mergeCell ref="C7:F7"/>
    <mergeCell ref="C13:F13"/>
    <mergeCell ref="C12:F12"/>
    <mergeCell ref="C11:F11"/>
    <mergeCell ref="C10:F10"/>
    <mergeCell ref="A18:A21"/>
    <mergeCell ref="A1:F1"/>
    <mergeCell ref="A2:F4"/>
    <mergeCell ref="A6:F6"/>
    <mergeCell ref="A7:A15"/>
    <mergeCell ref="C9:F9"/>
    <mergeCell ref="C8:F8"/>
  </mergeCells>
  <conditionalFormatting sqref="C21">
    <cfRule type="cellIs" dxfId="7" priority="1" operator="equal">
      <formula>"No"</formula>
    </cfRule>
    <cfRule type="cellIs" dxfId="6" priority="2" operator="equal">
      <formula>"Yes"</formula>
    </cfRule>
  </conditionalFormatting>
  <dataValidations count="1">
    <dataValidation type="decimal" operator="greaterThan" allowBlank="1" showInputMessage="1" showErrorMessage="1" sqref="C8:F12" xr:uid="{F8CDD78C-8867-4020-BCC3-3B62059941E9}">
      <formula1>0</formula1>
    </dataValidation>
  </dataValidations>
  <pageMargins left="0.7" right="0.7"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E0283-862A-4A0B-8986-10D97D1E9CDD}">
  <sheetPr codeName="Sheet3"/>
  <dimension ref="A1:J33"/>
  <sheetViews>
    <sheetView workbookViewId="0">
      <selection activeCell="G16" sqref="G16"/>
    </sheetView>
  </sheetViews>
  <sheetFormatPr defaultRowHeight="15" x14ac:dyDescent="0.25"/>
  <cols>
    <col min="1" max="1" width="31.42578125" customWidth="1"/>
    <col min="2" max="2" width="14.7109375" customWidth="1"/>
    <col min="3" max="3" width="15.42578125" customWidth="1"/>
    <col min="4" max="4" width="15" customWidth="1"/>
    <col min="5" max="6" width="15.7109375" customWidth="1"/>
    <col min="7" max="7" width="17.42578125" bestFit="1" customWidth="1"/>
    <col min="8" max="8" width="17.140625" customWidth="1"/>
  </cols>
  <sheetData>
    <row r="1" spans="1:8" s="2" customFormat="1" ht="19.5" thickBot="1" x14ac:dyDescent="0.35">
      <c r="A1" s="164" t="s">
        <v>33</v>
      </c>
      <c r="B1" s="165"/>
      <c r="C1" s="165"/>
      <c r="D1" s="165"/>
      <c r="E1" s="165"/>
      <c r="F1" s="166"/>
    </row>
    <row r="2" spans="1:8" s="1" customFormat="1" ht="15" customHeight="1" x14ac:dyDescent="0.25">
      <c r="A2" s="183" t="s">
        <v>20</v>
      </c>
      <c r="B2" s="184"/>
      <c r="C2" s="184"/>
      <c r="D2" s="184"/>
      <c r="E2" s="184"/>
      <c r="F2" s="185"/>
    </row>
    <row r="3" spans="1:8" s="1" customFormat="1" x14ac:dyDescent="0.25">
      <c r="A3" s="186"/>
      <c r="B3" s="187"/>
      <c r="C3" s="187"/>
      <c r="D3" s="187"/>
      <c r="E3" s="187"/>
      <c r="F3" s="188"/>
    </row>
    <row r="4" spans="1:8" s="2" customFormat="1" ht="16.5" customHeight="1" thickBot="1" x14ac:dyDescent="0.35">
      <c r="A4" s="189"/>
      <c r="B4" s="190"/>
      <c r="C4" s="190"/>
      <c r="D4" s="190"/>
      <c r="E4" s="190"/>
      <c r="F4" s="191"/>
    </row>
    <row r="5" spans="1:8" s="2" customFormat="1" ht="7.5" customHeight="1" thickBot="1" x14ac:dyDescent="0.35">
      <c r="A5" s="124"/>
      <c r="B5" s="125"/>
      <c r="C5" s="125"/>
      <c r="D5" s="125"/>
      <c r="E5" s="125"/>
      <c r="F5" s="125"/>
      <c r="G5" s="33"/>
    </row>
    <row r="6" spans="1:8" s="2" customFormat="1" ht="16.5" customHeight="1" thickBot="1" x14ac:dyDescent="0.35">
      <c r="A6" s="167" t="s">
        <v>44</v>
      </c>
      <c r="B6" s="168"/>
      <c r="C6" s="168"/>
      <c r="D6" s="168"/>
      <c r="E6" s="168"/>
      <c r="F6" s="169"/>
    </row>
    <row r="7" spans="1:8" ht="15.75" thickBot="1" x14ac:dyDescent="0.3">
      <c r="A7" s="177" t="s">
        <v>21</v>
      </c>
      <c r="B7" s="14"/>
      <c r="C7" s="181" t="s">
        <v>22</v>
      </c>
      <c r="D7" s="182"/>
      <c r="E7" s="182"/>
      <c r="F7" s="28"/>
    </row>
    <row r="8" spans="1:8" ht="15" customHeight="1" thickBot="1" x14ac:dyDescent="0.3">
      <c r="A8" s="177"/>
      <c r="B8" s="15" t="s">
        <v>2</v>
      </c>
      <c r="C8" s="16" t="s">
        <v>23</v>
      </c>
      <c r="D8" s="17" t="s">
        <v>24</v>
      </c>
      <c r="E8" s="18" t="s">
        <v>25</v>
      </c>
      <c r="F8" s="19" t="s">
        <v>26</v>
      </c>
    </row>
    <row r="9" spans="1:8" x14ac:dyDescent="0.25">
      <c r="A9" s="177"/>
      <c r="B9" s="80">
        <v>2015</v>
      </c>
      <c r="C9" s="68"/>
      <c r="D9" s="69"/>
      <c r="E9" s="70"/>
      <c r="F9" s="20" t="str">
        <f>IF(SUM(C9:E9)&gt;0,SUM(C9:E9),"")</f>
        <v/>
      </c>
    </row>
    <row r="10" spans="1:8" x14ac:dyDescent="0.25">
      <c r="A10" s="177"/>
      <c r="B10" s="81">
        <v>2016</v>
      </c>
      <c r="C10" s="71"/>
      <c r="D10" s="72"/>
      <c r="E10" s="71"/>
      <c r="F10" s="21" t="str">
        <f>IF(SUM(C10:E10)&gt;0,SUM(C10:E10),"")</f>
        <v/>
      </c>
    </row>
    <row r="11" spans="1:8" x14ac:dyDescent="0.25">
      <c r="A11" s="177"/>
      <c r="B11" s="82">
        <v>2017</v>
      </c>
      <c r="C11" s="71"/>
      <c r="D11" s="72"/>
      <c r="E11" s="71"/>
      <c r="F11" s="21" t="str">
        <f t="shared" ref="F11:F13" si="0">IF(SUM(C11:E11)&gt;0,SUM(C11:E11),"")</f>
        <v/>
      </c>
    </row>
    <row r="12" spans="1:8" x14ac:dyDescent="0.25">
      <c r="A12" s="177"/>
      <c r="B12" s="81">
        <v>2018</v>
      </c>
      <c r="C12" s="71"/>
      <c r="D12" s="73"/>
      <c r="E12" s="71"/>
      <c r="F12" s="21" t="str">
        <f t="shared" si="0"/>
        <v/>
      </c>
    </row>
    <row r="13" spans="1:8" x14ac:dyDescent="0.25">
      <c r="A13" s="177"/>
      <c r="B13" s="81">
        <v>2019</v>
      </c>
      <c r="C13" s="71"/>
      <c r="D13" s="73"/>
      <c r="E13" s="71"/>
      <c r="F13" s="21" t="str">
        <f t="shared" si="0"/>
        <v/>
      </c>
    </row>
    <row r="14" spans="1:8" ht="15.75" thickBot="1" x14ac:dyDescent="0.3">
      <c r="A14" s="177"/>
      <c r="B14" s="83">
        <v>2020</v>
      </c>
      <c r="C14" s="74"/>
      <c r="D14" s="75"/>
      <c r="E14" s="74"/>
      <c r="F14" s="21">
        <f t="shared" ref="F14" si="1">SUM(C14:E14)</f>
        <v>0</v>
      </c>
      <c r="G14" s="3"/>
      <c r="H14" s="3"/>
    </row>
    <row r="15" spans="1:8" x14ac:dyDescent="0.25">
      <c r="A15" s="177"/>
      <c r="B15" s="22"/>
      <c r="C15" s="23"/>
      <c r="D15" s="23"/>
      <c r="E15" s="23"/>
      <c r="F15" s="26" t="s">
        <v>4</v>
      </c>
      <c r="G15" s="3"/>
      <c r="H15" s="3"/>
    </row>
    <row r="16" spans="1:8" ht="15.75" thickBot="1" x14ac:dyDescent="0.3">
      <c r="A16" s="178"/>
      <c r="B16" s="24"/>
      <c r="C16" s="25"/>
      <c r="D16" s="25"/>
      <c r="E16" s="25"/>
      <c r="F16" s="27" t="e">
        <f>AVERAGE(F9:F13)</f>
        <v>#DIV/0!</v>
      </c>
      <c r="G16" s="3"/>
      <c r="H16" s="3"/>
    </row>
    <row r="17" spans="1:10" ht="6.75" customHeight="1" thickBot="1" x14ac:dyDescent="0.3">
      <c r="A17" s="12"/>
      <c r="B17" s="3"/>
      <c r="C17" s="3"/>
      <c r="D17" s="3"/>
      <c r="E17" s="3"/>
      <c r="F17" s="3"/>
      <c r="G17" s="3"/>
      <c r="H17" s="8"/>
      <c r="I17" s="3"/>
      <c r="J17" s="3"/>
    </row>
    <row r="18" spans="1:10" ht="15.75" thickBot="1" x14ac:dyDescent="0.3">
      <c r="A18" s="167" t="s">
        <v>5</v>
      </c>
      <c r="B18" s="168"/>
      <c r="C18" s="169"/>
      <c r="D18" s="13"/>
      <c r="E18" s="13"/>
      <c r="H18" s="13"/>
      <c r="I18" s="3"/>
      <c r="J18" s="3"/>
    </row>
    <row r="19" spans="1:10" ht="26.25" x14ac:dyDescent="0.25">
      <c r="A19" s="170" t="s">
        <v>6</v>
      </c>
      <c r="B19" s="99" t="s">
        <v>7</v>
      </c>
      <c r="C19" s="29" t="e">
        <f>F16</f>
        <v>#DIV/0!</v>
      </c>
      <c r="D19" s="11"/>
      <c r="E19" s="11"/>
      <c r="H19" s="11"/>
      <c r="I19" s="3"/>
      <c r="J19" s="3"/>
    </row>
    <row r="20" spans="1:10" x14ac:dyDescent="0.25">
      <c r="A20" s="171"/>
      <c r="B20" s="100" t="s">
        <v>8</v>
      </c>
      <c r="C20" s="30">
        <f>F14</f>
        <v>0</v>
      </c>
      <c r="D20" s="11"/>
      <c r="E20" s="11"/>
      <c r="H20" s="11"/>
      <c r="I20" s="3"/>
      <c r="J20" s="3"/>
    </row>
    <row r="21" spans="1:10" ht="15.75" thickBot="1" x14ac:dyDescent="0.3">
      <c r="A21" s="171"/>
      <c r="B21" s="101" t="s">
        <v>9</v>
      </c>
      <c r="C21" s="31" t="e">
        <f>1-(C20/C19)</f>
        <v>#DIV/0!</v>
      </c>
      <c r="D21" s="11"/>
      <c r="E21" s="11"/>
      <c r="H21" s="11"/>
      <c r="I21" s="3"/>
      <c r="J21" s="3"/>
    </row>
    <row r="22" spans="1:10" ht="29.25" customHeight="1" thickBot="1" x14ac:dyDescent="0.3">
      <c r="A22" s="172"/>
      <c r="B22" s="102" t="s">
        <v>10</v>
      </c>
      <c r="C22" s="32" t="e">
        <f>IF(C21&gt;=0.35,"Yes","No")</f>
        <v>#DIV/0!</v>
      </c>
      <c r="D22" s="11"/>
      <c r="E22" s="11"/>
      <c r="H22" s="11"/>
      <c r="I22" s="3"/>
      <c r="J22" s="3"/>
    </row>
    <row r="23" spans="1:10" ht="6.75" customHeight="1" thickBot="1" x14ac:dyDescent="0.3">
      <c r="A23" s="11"/>
      <c r="B23" s="11"/>
      <c r="C23" s="11"/>
      <c r="D23" s="11"/>
      <c r="E23" s="11"/>
      <c r="F23" s="11"/>
      <c r="G23" s="11"/>
      <c r="H23" s="11"/>
      <c r="I23" s="3"/>
      <c r="J23" s="3"/>
    </row>
    <row r="24" spans="1:10" ht="15.75" thickBot="1" x14ac:dyDescent="0.3">
      <c r="A24" s="167" t="s">
        <v>11</v>
      </c>
      <c r="B24" s="173"/>
      <c r="C24" s="174"/>
      <c r="D24" s="13"/>
      <c r="E24" s="13"/>
      <c r="F24" s="13"/>
      <c r="G24" s="13"/>
      <c r="H24" s="13"/>
      <c r="I24" s="3"/>
      <c r="J24" s="3"/>
    </row>
    <row r="25" spans="1:10" ht="15" customHeight="1" thickBot="1" x14ac:dyDescent="0.3">
      <c r="A25" s="175" t="s">
        <v>35</v>
      </c>
      <c r="B25" s="97" t="s">
        <v>12</v>
      </c>
      <c r="C25" s="104" t="s">
        <v>13</v>
      </c>
      <c r="D25" s="9"/>
      <c r="E25" s="9"/>
      <c r="F25" s="9"/>
      <c r="G25" s="9"/>
      <c r="H25" s="3"/>
    </row>
    <row r="26" spans="1:10" x14ac:dyDescent="0.25">
      <c r="A26" s="175"/>
      <c r="B26" s="93" t="s">
        <v>34</v>
      </c>
      <c r="C26" s="64"/>
      <c r="D26" s="4"/>
      <c r="E26" s="4"/>
      <c r="F26" s="4"/>
      <c r="G26" s="4"/>
      <c r="H26" s="4"/>
    </row>
    <row r="27" spans="1:10" x14ac:dyDescent="0.25">
      <c r="A27" s="175"/>
      <c r="B27" s="94" t="s">
        <v>14</v>
      </c>
      <c r="C27" s="65"/>
      <c r="D27" s="5"/>
      <c r="E27" s="5"/>
      <c r="F27" s="5"/>
      <c r="G27" s="5"/>
      <c r="H27" s="5"/>
    </row>
    <row r="28" spans="1:10" ht="15.75" thickBot="1" x14ac:dyDescent="0.3">
      <c r="A28" s="175"/>
      <c r="B28" s="95" t="s">
        <v>15</v>
      </c>
      <c r="C28" s="66"/>
      <c r="D28" s="5"/>
      <c r="E28" s="5"/>
      <c r="F28" s="5"/>
      <c r="G28" s="5"/>
      <c r="H28" s="5"/>
    </row>
    <row r="29" spans="1:10" ht="15.75" thickBot="1" x14ac:dyDescent="0.3">
      <c r="A29" s="175"/>
      <c r="B29" s="96" t="s">
        <v>17</v>
      </c>
      <c r="C29" s="67"/>
      <c r="D29" s="5"/>
      <c r="E29" s="179" t="s">
        <v>18</v>
      </c>
      <c r="F29" s="180"/>
      <c r="G29" s="5"/>
      <c r="H29" s="5"/>
    </row>
    <row r="30" spans="1:10" ht="56.25" customHeight="1" thickBot="1" x14ac:dyDescent="0.3">
      <c r="A30" s="176"/>
      <c r="B30" s="35" t="s">
        <v>19</v>
      </c>
      <c r="C30" s="34" t="e">
        <f>C19-C20-C26-C27-C29-C28</f>
        <v>#DIV/0!</v>
      </c>
      <c r="D30" s="5"/>
      <c r="E30" s="153"/>
      <c r="F30" s="154"/>
      <c r="G30" s="5"/>
      <c r="H30" s="5"/>
    </row>
    <row r="31" spans="1:10" x14ac:dyDescent="0.25">
      <c r="A31" s="10"/>
      <c r="D31" s="5"/>
      <c r="E31" s="5"/>
      <c r="F31" s="5"/>
      <c r="G31" s="5"/>
      <c r="H31" s="5"/>
    </row>
    <row r="32" spans="1:10" x14ac:dyDescent="0.25">
      <c r="A32" s="10"/>
      <c r="B32" s="3"/>
      <c r="C32" s="6"/>
      <c r="D32" s="6"/>
      <c r="E32" s="6"/>
      <c r="F32" s="6"/>
      <c r="G32" s="6"/>
      <c r="H32" s="7"/>
    </row>
    <row r="33" spans="1:8" x14ac:dyDescent="0.25">
      <c r="A33" s="10"/>
      <c r="B33" s="3"/>
      <c r="C33" s="6"/>
      <c r="D33" s="6"/>
      <c r="E33" s="6"/>
      <c r="F33" s="6"/>
      <c r="G33" s="6"/>
      <c r="H33" s="8"/>
    </row>
  </sheetData>
  <sheetProtection algorithmName="SHA-512" hashValue="21j/thsf0w7Kkd1Lt9ljrQ90U1soNV8rRJxG+i5y/8raCCB1s8ONZk+1e7i8hcA7x09BdB5bngGoZeMSMrf0pg==" saltValue="WUVSR642pD7QTpZ+ty323w==" spinCount="100000" sheet="1" objects="1" scenarios="1"/>
  <mergeCells count="11">
    <mergeCell ref="A1:F1"/>
    <mergeCell ref="A18:C18"/>
    <mergeCell ref="A19:A22"/>
    <mergeCell ref="A24:C24"/>
    <mergeCell ref="A25:A30"/>
    <mergeCell ref="A7:A16"/>
    <mergeCell ref="E30:F30"/>
    <mergeCell ref="E29:F29"/>
    <mergeCell ref="C7:E7"/>
    <mergeCell ref="A6:F6"/>
    <mergeCell ref="A2:F4"/>
  </mergeCells>
  <conditionalFormatting sqref="C22">
    <cfRule type="cellIs" dxfId="5" priority="1" operator="equal">
      <formula>"No"</formula>
    </cfRule>
    <cfRule type="cellIs" dxfId="4" priority="2" operator="equal">
      <formula>"Yes"</formula>
    </cfRule>
  </conditionalFormatting>
  <dataValidations count="1">
    <dataValidation type="decimal" operator="greaterThan" allowBlank="1" showInputMessage="1" showErrorMessage="1" sqref="C9:E13" xr:uid="{E5BC94AE-D17C-431D-998D-CF2EC0D58C42}">
      <formula1>0</formula1>
    </dataValidation>
  </dataValidations>
  <pageMargins left="0.7" right="0.7" top="0.75" bottom="0.75" header="0.3" footer="0.3"/>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4D2B0-8BBE-4C48-9C41-E5B5029AC712}">
  <sheetPr codeName="Sheet4"/>
  <dimension ref="A1:H32"/>
  <sheetViews>
    <sheetView workbookViewId="0">
      <selection sqref="A1:F1"/>
    </sheetView>
  </sheetViews>
  <sheetFormatPr defaultRowHeight="15" x14ac:dyDescent="0.25"/>
  <cols>
    <col min="1" max="1" width="31.42578125" customWidth="1"/>
    <col min="2" max="2" width="16.28515625" bestFit="1" customWidth="1"/>
    <col min="3" max="3" width="16.42578125" customWidth="1"/>
    <col min="6" max="6" width="35.42578125" customWidth="1"/>
  </cols>
  <sheetData>
    <row r="1" spans="1:8" ht="19.5" thickBot="1" x14ac:dyDescent="0.35">
      <c r="A1" s="164" t="s">
        <v>38</v>
      </c>
      <c r="B1" s="165"/>
      <c r="C1" s="165"/>
      <c r="D1" s="165"/>
      <c r="E1" s="165"/>
      <c r="F1" s="166"/>
    </row>
    <row r="2" spans="1:8" x14ac:dyDescent="0.25">
      <c r="A2" s="183" t="s">
        <v>0</v>
      </c>
      <c r="B2" s="184"/>
      <c r="C2" s="184"/>
      <c r="D2" s="184"/>
      <c r="E2" s="184"/>
      <c r="F2" s="185"/>
    </row>
    <row r="3" spans="1:8" x14ac:dyDescent="0.25">
      <c r="A3" s="186"/>
      <c r="B3" s="187"/>
      <c r="C3" s="187"/>
      <c r="D3" s="187"/>
      <c r="E3" s="187"/>
      <c r="F3" s="188"/>
    </row>
    <row r="4" spans="1:8" ht="15.75" thickBot="1" x14ac:dyDescent="0.3">
      <c r="A4" s="189"/>
      <c r="B4" s="190"/>
      <c r="C4" s="190"/>
      <c r="D4" s="190"/>
      <c r="E4" s="190"/>
      <c r="F4" s="191"/>
    </row>
    <row r="5" spans="1:8" ht="3.75" customHeight="1" thickBot="1" x14ac:dyDescent="0.3">
      <c r="A5" s="124"/>
      <c r="B5" s="125"/>
      <c r="C5" s="125"/>
      <c r="D5" s="125"/>
      <c r="E5" s="125"/>
      <c r="F5" s="125"/>
    </row>
    <row r="6" spans="1:8" ht="15.75" thickBot="1" x14ac:dyDescent="0.3">
      <c r="A6" s="167" t="s">
        <v>45</v>
      </c>
      <c r="B6" s="168"/>
      <c r="C6" s="168"/>
      <c r="D6" s="168"/>
      <c r="E6" s="168"/>
      <c r="F6" s="169"/>
    </row>
    <row r="7" spans="1:8" ht="30" customHeight="1" thickBot="1" x14ac:dyDescent="0.3">
      <c r="A7" s="170" t="s">
        <v>27</v>
      </c>
      <c r="B7" s="15" t="s">
        <v>2</v>
      </c>
      <c r="C7" s="192" t="s">
        <v>28</v>
      </c>
      <c r="D7" s="193"/>
      <c r="E7" s="194"/>
      <c r="F7" s="78" t="s">
        <v>29</v>
      </c>
    </row>
    <row r="8" spans="1:8" x14ac:dyDescent="0.25">
      <c r="A8" s="175"/>
      <c r="B8" s="84">
        <v>2015</v>
      </c>
      <c r="C8" s="195"/>
      <c r="D8" s="196"/>
      <c r="E8" s="197"/>
      <c r="F8" s="112"/>
    </row>
    <row r="9" spans="1:8" x14ac:dyDescent="0.25">
      <c r="A9" s="175"/>
      <c r="B9" s="85">
        <v>2016</v>
      </c>
      <c r="C9" s="198"/>
      <c r="D9" s="199"/>
      <c r="E9" s="200"/>
      <c r="F9" s="113"/>
    </row>
    <row r="10" spans="1:8" x14ac:dyDescent="0.25">
      <c r="A10" s="175"/>
      <c r="B10" s="85">
        <v>2017</v>
      </c>
      <c r="C10" s="198"/>
      <c r="D10" s="199"/>
      <c r="E10" s="200"/>
      <c r="F10" s="113"/>
    </row>
    <row r="11" spans="1:8" x14ac:dyDescent="0.25">
      <c r="A11" s="175"/>
      <c r="B11" s="85">
        <v>2018</v>
      </c>
      <c r="C11" s="198"/>
      <c r="D11" s="199"/>
      <c r="E11" s="200"/>
      <c r="F11" s="113"/>
    </row>
    <row r="12" spans="1:8" x14ac:dyDescent="0.25">
      <c r="A12" s="175"/>
      <c r="B12" s="85">
        <v>2019</v>
      </c>
      <c r="C12" s="198"/>
      <c r="D12" s="199"/>
      <c r="E12" s="200"/>
      <c r="F12" s="113"/>
    </row>
    <row r="13" spans="1:8" x14ac:dyDescent="0.25">
      <c r="A13" s="175"/>
      <c r="B13" s="85">
        <v>2020</v>
      </c>
      <c r="C13" s="198"/>
      <c r="D13" s="199"/>
      <c r="E13" s="200"/>
      <c r="F13" s="113"/>
    </row>
    <row r="14" spans="1:8" ht="15.75" thickBot="1" x14ac:dyDescent="0.3">
      <c r="A14" s="175"/>
      <c r="B14" s="79" t="s">
        <v>4</v>
      </c>
      <c r="C14" s="206" t="e">
        <f>SUM(C8:E12)/COUNT(C8:E12)</f>
        <v>#DIV/0!</v>
      </c>
      <c r="D14" s="207"/>
      <c r="E14" s="208"/>
      <c r="F14" s="90" t="e">
        <f>SUM(F8:F12)/COUNT(F8:F12)</f>
        <v>#DIV/0!</v>
      </c>
      <c r="G14" s="37"/>
      <c r="H14" s="37"/>
    </row>
    <row r="15" spans="1:8" ht="15.75" thickBot="1" x14ac:dyDescent="0.3">
      <c r="A15" s="171"/>
      <c r="B15" s="201"/>
      <c r="C15" s="202"/>
      <c r="D15" s="202"/>
      <c r="E15" s="202"/>
      <c r="F15" s="203"/>
      <c r="G15" s="37"/>
      <c r="H15" s="37"/>
    </row>
    <row r="16" spans="1:8" ht="15.75" thickBot="1" x14ac:dyDescent="0.3">
      <c r="A16" s="171"/>
      <c r="B16" s="209" t="s">
        <v>2</v>
      </c>
      <c r="C16" s="210"/>
      <c r="D16" s="210"/>
      <c r="E16" s="211"/>
      <c r="F16" s="28" t="s">
        <v>30</v>
      </c>
      <c r="G16" s="37"/>
      <c r="H16" s="37"/>
    </row>
    <row r="17" spans="1:8" x14ac:dyDescent="0.25">
      <c r="A17" s="171"/>
      <c r="B17" s="215" t="s">
        <v>4</v>
      </c>
      <c r="C17" s="216"/>
      <c r="D17" s="216"/>
      <c r="E17" s="217"/>
      <c r="F17" s="91" t="e">
        <f>C14*F14*106.75</f>
        <v>#DIV/0!</v>
      </c>
      <c r="G17" s="37"/>
      <c r="H17" s="37"/>
    </row>
    <row r="18" spans="1:8" ht="15.75" thickBot="1" x14ac:dyDescent="0.3">
      <c r="A18" s="172"/>
      <c r="B18" s="212">
        <v>2020</v>
      </c>
      <c r="C18" s="213"/>
      <c r="D18" s="213"/>
      <c r="E18" s="214"/>
      <c r="F18" s="27">
        <f>C13*F13*106.75</f>
        <v>0</v>
      </c>
    </row>
    <row r="19" spans="1:8" ht="4.5" customHeight="1" thickBot="1" x14ac:dyDescent="0.3">
      <c r="A19" s="12"/>
      <c r="B19" s="3"/>
      <c r="C19" s="3"/>
      <c r="D19" s="13"/>
      <c r="E19" s="13"/>
    </row>
    <row r="20" spans="1:8" ht="15.75" thickBot="1" x14ac:dyDescent="0.3">
      <c r="A20" s="119" t="s">
        <v>5</v>
      </c>
      <c r="B20" s="120"/>
      <c r="C20" s="121"/>
      <c r="D20" s="11"/>
      <c r="E20" s="11"/>
    </row>
    <row r="21" spans="1:8" ht="26.25" x14ac:dyDescent="0.25">
      <c r="A21" s="170" t="s">
        <v>6</v>
      </c>
      <c r="B21" s="99" t="s">
        <v>7</v>
      </c>
      <c r="C21" s="29" t="e">
        <f>F17</f>
        <v>#DIV/0!</v>
      </c>
      <c r="D21" s="11"/>
      <c r="E21" s="11"/>
    </row>
    <row r="22" spans="1:8" x14ac:dyDescent="0.25">
      <c r="A22" s="171"/>
      <c r="B22" s="100" t="s">
        <v>8</v>
      </c>
      <c r="C22" s="30">
        <f>F18</f>
        <v>0</v>
      </c>
      <c r="D22" s="11"/>
      <c r="E22" s="11"/>
    </row>
    <row r="23" spans="1:8" ht="15.75" thickBot="1" x14ac:dyDescent="0.3">
      <c r="A23" s="171"/>
      <c r="B23" s="101" t="s">
        <v>9</v>
      </c>
      <c r="C23" s="31" t="e">
        <f>1-(C22/C21)</f>
        <v>#DIV/0!</v>
      </c>
      <c r="D23" s="11"/>
      <c r="E23" s="11"/>
    </row>
    <row r="24" spans="1:8" ht="27" thickBot="1" x14ac:dyDescent="0.3">
      <c r="A24" s="172"/>
      <c r="B24" s="102" t="s">
        <v>10</v>
      </c>
      <c r="C24" s="32" t="e">
        <f>IF(C23&gt;=0.35,"Yes","No")</f>
        <v>#DIV/0!</v>
      </c>
      <c r="D24" s="11"/>
      <c r="E24" s="11"/>
      <c r="F24" s="11"/>
    </row>
    <row r="25" spans="1:8" ht="4.5" customHeight="1" thickBot="1" x14ac:dyDescent="0.3">
      <c r="A25" s="11"/>
      <c r="B25" s="11"/>
      <c r="C25" s="11"/>
      <c r="D25" s="13"/>
      <c r="E25" s="13"/>
      <c r="F25" s="13"/>
    </row>
    <row r="26" spans="1:8" ht="15.75" thickBot="1" x14ac:dyDescent="0.3">
      <c r="A26" s="119" t="s">
        <v>11</v>
      </c>
      <c r="B26" s="122"/>
      <c r="C26" s="123"/>
      <c r="D26" s="9"/>
      <c r="E26" s="9"/>
      <c r="F26" s="9"/>
    </row>
    <row r="27" spans="1:8" ht="15.75" thickBot="1" x14ac:dyDescent="0.3">
      <c r="A27" s="170" t="s">
        <v>39</v>
      </c>
      <c r="B27" s="97" t="s">
        <v>12</v>
      </c>
      <c r="C27" s="98" t="s">
        <v>13</v>
      </c>
      <c r="D27" s="4"/>
      <c r="E27" s="4"/>
      <c r="F27" s="4"/>
    </row>
    <row r="28" spans="1:8" x14ac:dyDescent="0.25">
      <c r="A28" s="171"/>
      <c r="B28" s="93" t="s">
        <v>34</v>
      </c>
      <c r="C28" s="64"/>
      <c r="D28" s="5"/>
      <c r="E28" s="5"/>
    </row>
    <row r="29" spans="1:8" x14ac:dyDescent="0.25">
      <c r="A29" s="171"/>
      <c r="B29" s="94" t="s">
        <v>14</v>
      </c>
      <c r="C29" s="65"/>
      <c r="D29" s="5"/>
      <c r="E29" s="5"/>
    </row>
    <row r="30" spans="1:8" ht="15.75" thickBot="1" x14ac:dyDescent="0.3">
      <c r="A30" s="171"/>
      <c r="B30" s="95" t="s">
        <v>15</v>
      </c>
      <c r="C30" s="66"/>
      <c r="D30" s="5"/>
    </row>
    <row r="31" spans="1:8" ht="15.75" thickBot="1" x14ac:dyDescent="0.3">
      <c r="A31" s="171"/>
      <c r="B31" s="96" t="s">
        <v>17</v>
      </c>
      <c r="C31" s="67"/>
      <c r="E31" s="204" t="s">
        <v>18</v>
      </c>
      <c r="F31" s="205"/>
    </row>
    <row r="32" spans="1:8" ht="31.5" customHeight="1" thickBot="1" x14ac:dyDescent="0.3">
      <c r="A32" s="172"/>
      <c r="B32" s="103" t="s">
        <v>19</v>
      </c>
      <c r="C32" s="34" t="e">
        <f>C21-C22-C28-C29-C31-C30</f>
        <v>#DIV/0!</v>
      </c>
      <c r="E32" s="153"/>
      <c r="F32" s="154"/>
    </row>
  </sheetData>
  <sheetProtection algorithmName="SHA-512" hashValue="kJbGptClRh2X73397udoZ4uKoz3JJ5FKUnkAMfXtanclOAuHrlunNW3E7+Nt/S0TpnsTaxQ/Auh//+yrPc757g==" saltValue="tynNcsj9VH2p6G29Tv+hww==" spinCount="100000" sheet="1" objects="1" scenarios="1"/>
  <mergeCells count="20">
    <mergeCell ref="A21:A24"/>
    <mergeCell ref="A27:A32"/>
    <mergeCell ref="E31:F31"/>
    <mergeCell ref="E32:F32"/>
    <mergeCell ref="C14:E14"/>
    <mergeCell ref="B16:E16"/>
    <mergeCell ref="B18:E18"/>
    <mergeCell ref="B17:E17"/>
    <mergeCell ref="A1:F1"/>
    <mergeCell ref="A2:F4"/>
    <mergeCell ref="A6:F6"/>
    <mergeCell ref="A7:A18"/>
    <mergeCell ref="C7:E7"/>
    <mergeCell ref="C8:E8"/>
    <mergeCell ref="C9:E9"/>
    <mergeCell ref="C10:E10"/>
    <mergeCell ref="C11:E11"/>
    <mergeCell ref="C12:E12"/>
    <mergeCell ref="B15:F15"/>
    <mergeCell ref="C13:E13"/>
  </mergeCells>
  <conditionalFormatting sqref="C24">
    <cfRule type="cellIs" dxfId="3" priority="1" operator="equal">
      <formula>"No"</formula>
    </cfRule>
    <cfRule type="cellIs" dxfId="2" priority="2" operator="equal">
      <formula>"Yes"</formula>
    </cfRule>
  </conditionalFormatting>
  <dataValidations count="1">
    <dataValidation type="whole" operator="greaterThan" allowBlank="1" showInputMessage="1" showErrorMessage="1" sqref="C8:F12" xr:uid="{1FC8612C-8858-4394-ABE1-D1EA9776A212}">
      <formula1>0</formula1>
    </dataValidation>
  </dataValidations>
  <pageMargins left="0.7" right="0.7" top="0.75" bottom="0.75" header="0.3" footer="0.3"/>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964B3-4187-45EE-9350-0EBDB56C9781}">
  <sheetPr codeName="Sheet5"/>
  <dimension ref="A1:F31"/>
  <sheetViews>
    <sheetView workbookViewId="0">
      <selection activeCell="L15" sqref="L15"/>
    </sheetView>
  </sheetViews>
  <sheetFormatPr defaultRowHeight="15" x14ac:dyDescent="0.25"/>
  <cols>
    <col min="1" max="1" width="25.7109375" customWidth="1"/>
    <col min="2" max="2" width="24.85546875" customWidth="1"/>
    <col min="3" max="3" width="20.140625" customWidth="1"/>
    <col min="5" max="5" width="9" customWidth="1"/>
    <col min="6" max="6" width="25.42578125" customWidth="1"/>
  </cols>
  <sheetData>
    <row r="1" spans="1:6" ht="19.5" thickBot="1" x14ac:dyDescent="0.35">
      <c r="A1" s="164" t="s">
        <v>40</v>
      </c>
      <c r="B1" s="165"/>
      <c r="C1" s="165"/>
      <c r="D1" s="165"/>
      <c r="E1" s="165"/>
      <c r="F1" s="166"/>
    </row>
    <row r="2" spans="1:6" x14ac:dyDescent="0.25">
      <c r="A2" s="183" t="s">
        <v>31</v>
      </c>
      <c r="B2" s="184"/>
      <c r="C2" s="184"/>
      <c r="D2" s="184"/>
      <c r="E2" s="184"/>
      <c r="F2" s="185"/>
    </row>
    <row r="3" spans="1:6" x14ac:dyDescent="0.25">
      <c r="A3" s="186"/>
      <c r="B3" s="187"/>
      <c r="C3" s="187"/>
      <c r="D3" s="187"/>
      <c r="E3" s="187"/>
      <c r="F3" s="188"/>
    </row>
    <row r="4" spans="1:6" ht="15.75" thickBot="1" x14ac:dyDescent="0.3">
      <c r="A4" s="189"/>
      <c r="B4" s="190"/>
      <c r="C4" s="190"/>
      <c r="D4" s="190"/>
      <c r="E4" s="190"/>
      <c r="F4" s="191"/>
    </row>
    <row r="5" spans="1:6" ht="15.75" thickBot="1" x14ac:dyDescent="0.3">
      <c r="A5" s="124"/>
      <c r="B5" s="125"/>
      <c r="C5" s="125"/>
      <c r="D5" s="125"/>
      <c r="E5" s="125"/>
      <c r="F5" s="125"/>
    </row>
    <row r="6" spans="1:6" ht="15.75" thickBot="1" x14ac:dyDescent="0.3">
      <c r="A6" s="167" t="s">
        <v>46</v>
      </c>
      <c r="B6" s="168"/>
      <c r="C6" s="168"/>
      <c r="D6" s="168"/>
      <c r="E6" s="168"/>
      <c r="F6" s="169"/>
    </row>
    <row r="7" spans="1:6" ht="15.75" thickBot="1" x14ac:dyDescent="0.3">
      <c r="A7" s="170" t="s">
        <v>32</v>
      </c>
      <c r="B7" s="15" t="s">
        <v>2</v>
      </c>
      <c r="C7" s="209" t="s">
        <v>30</v>
      </c>
      <c r="D7" s="210"/>
      <c r="E7" s="210"/>
      <c r="F7" s="211"/>
    </row>
    <row r="8" spans="1:6" x14ac:dyDescent="0.25">
      <c r="A8" s="171"/>
      <c r="B8" s="80">
        <v>2015</v>
      </c>
      <c r="C8" s="148"/>
      <c r="D8" s="149"/>
      <c r="E8" s="149"/>
      <c r="F8" s="150"/>
    </row>
    <row r="9" spans="1:6" x14ac:dyDescent="0.25">
      <c r="A9" s="171"/>
      <c r="B9" s="81">
        <v>2016</v>
      </c>
      <c r="C9" s="145"/>
      <c r="D9" s="146"/>
      <c r="E9" s="146"/>
      <c r="F9" s="147"/>
    </row>
    <row r="10" spans="1:6" x14ac:dyDescent="0.25">
      <c r="A10" s="171"/>
      <c r="B10" s="82">
        <v>2017</v>
      </c>
      <c r="C10" s="161"/>
      <c r="D10" s="162"/>
      <c r="E10" s="162"/>
      <c r="F10" s="163"/>
    </row>
    <row r="11" spans="1:6" x14ac:dyDescent="0.25">
      <c r="A11" s="171"/>
      <c r="B11" s="81">
        <v>2018</v>
      </c>
      <c r="C11" s="145"/>
      <c r="D11" s="146"/>
      <c r="E11" s="146"/>
      <c r="F11" s="147"/>
    </row>
    <row r="12" spans="1:6" x14ac:dyDescent="0.25">
      <c r="A12" s="171"/>
      <c r="B12" s="81">
        <v>2019</v>
      </c>
      <c r="C12" s="145"/>
      <c r="D12" s="146"/>
      <c r="E12" s="146"/>
      <c r="F12" s="147"/>
    </row>
    <row r="13" spans="1:6" ht="15.75" thickBot="1" x14ac:dyDescent="0.3">
      <c r="A13" s="171"/>
      <c r="B13" s="83">
        <v>2020</v>
      </c>
      <c r="C13" s="220"/>
      <c r="D13" s="221"/>
      <c r="E13" s="221"/>
      <c r="F13" s="222"/>
    </row>
    <row r="14" spans="1:6" x14ac:dyDescent="0.25">
      <c r="A14" s="171"/>
      <c r="B14" s="22"/>
      <c r="C14" s="23"/>
      <c r="D14" s="23"/>
      <c r="E14" s="23"/>
      <c r="F14" s="26" t="s">
        <v>4</v>
      </c>
    </row>
    <row r="15" spans="1:6" ht="15.75" thickBot="1" x14ac:dyDescent="0.3">
      <c r="A15" s="172"/>
      <c r="B15" s="24"/>
      <c r="C15" s="25"/>
      <c r="D15" s="25"/>
      <c r="E15" s="25"/>
      <c r="F15" s="27" t="e">
        <f>SUM(C8:F12)/COUNT(C8:F12)</f>
        <v>#DIV/0!</v>
      </c>
    </row>
    <row r="16" spans="1:6" ht="15.75" thickBot="1" x14ac:dyDescent="0.3">
      <c r="A16" s="12"/>
      <c r="B16" s="3"/>
      <c r="C16" s="3"/>
      <c r="D16" s="13"/>
      <c r="E16" s="13"/>
    </row>
    <row r="17" spans="1:6" ht="15.75" thickBot="1" x14ac:dyDescent="0.3">
      <c r="A17" s="119" t="s">
        <v>5</v>
      </c>
      <c r="B17" s="120"/>
      <c r="C17" s="121"/>
      <c r="D17" s="11"/>
      <c r="E17" s="11"/>
    </row>
    <row r="18" spans="1:6" ht="15" customHeight="1" x14ac:dyDescent="0.25">
      <c r="A18" s="170" t="s">
        <v>6</v>
      </c>
      <c r="B18" s="99" t="s">
        <v>7</v>
      </c>
      <c r="C18" s="29" t="e">
        <f>F15</f>
        <v>#DIV/0!</v>
      </c>
      <c r="D18" s="11"/>
      <c r="E18" s="11"/>
    </row>
    <row r="19" spans="1:6" ht="15" customHeight="1" x14ac:dyDescent="0.25">
      <c r="A19" s="171"/>
      <c r="B19" s="100" t="s">
        <v>8</v>
      </c>
      <c r="C19" s="30">
        <f>C13</f>
        <v>0</v>
      </c>
      <c r="D19" s="11"/>
      <c r="E19" s="11"/>
    </row>
    <row r="20" spans="1:6" ht="16.5" customHeight="1" thickBot="1" x14ac:dyDescent="0.3">
      <c r="A20" s="171"/>
      <c r="B20" s="101" t="s">
        <v>9</v>
      </c>
      <c r="C20" s="31" t="e">
        <f>1-(C19/C18)</f>
        <v>#DIV/0!</v>
      </c>
      <c r="D20" s="11"/>
      <c r="E20" s="11"/>
    </row>
    <row r="21" spans="1:6" ht="16.5" customHeight="1" thickBot="1" x14ac:dyDescent="0.3">
      <c r="A21" s="172"/>
      <c r="B21" s="102" t="s">
        <v>10</v>
      </c>
      <c r="C21" s="32" t="e">
        <f>IF(C20&gt;=0.35,"Yes","No")</f>
        <v>#DIV/0!</v>
      </c>
      <c r="D21" s="11"/>
      <c r="E21" s="11"/>
      <c r="F21" s="11"/>
    </row>
    <row r="22" spans="1:6" ht="15.75" thickBot="1" x14ac:dyDescent="0.3">
      <c r="A22" s="11"/>
      <c r="B22" s="11"/>
      <c r="C22" s="11"/>
      <c r="D22" s="13"/>
      <c r="E22" s="13"/>
      <c r="F22" s="13"/>
    </row>
    <row r="23" spans="1:6" ht="15.75" thickBot="1" x14ac:dyDescent="0.3">
      <c r="A23" s="119" t="s">
        <v>11</v>
      </c>
      <c r="B23" s="122"/>
      <c r="C23" s="123"/>
      <c r="D23" s="9"/>
      <c r="E23" s="9"/>
      <c r="F23" s="9"/>
    </row>
    <row r="24" spans="1:6" ht="15.75" customHeight="1" thickBot="1" x14ac:dyDescent="0.3">
      <c r="A24" s="170" t="s">
        <v>41</v>
      </c>
      <c r="B24" s="97" t="s">
        <v>12</v>
      </c>
      <c r="C24" s="98" t="s">
        <v>13</v>
      </c>
      <c r="D24" s="4"/>
      <c r="E24" s="4"/>
      <c r="F24" s="4"/>
    </row>
    <row r="25" spans="1:6" ht="16.5" customHeight="1" x14ac:dyDescent="0.25">
      <c r="A25" s="171"/>
      <c r="B25" s="93" t="s">
        <v>34</v>
      </c>
      <c r="C25" s="64"/>
      <c r="D25" s="5"/>
      <c r="E25" s="5"/>
    </row>
    <row r="26" spans="1:6" x14ac:dyDescent="0.25">
      <c r="A26" s="171"/>
      <c r="B26" s="94" t="s">
        <v>14</v>
      </c>
      <c r="C26" s="65"/>
      <c r="D26" s="5"/>
      <c r="E26" s="5"/>
    </row>
    <row r="27" spans="1:6" ht="15.75" thickBot="1" x14ac:dyDescent="0.3">
      <c r="A27" s="171"/>
      <c r="B27" s="95" t="s">
        <v>15</v>
      </c>
      <c r="C27" s="66"/>
      <c r="D27" s="5"/>
    </row>
    <row r="28" spans="1:6" ht="15.75" thickBot="1" x14ac:dyDescent="0.3">
      <c r="A28" s="171"/>
      <c r="B28" s="96" t="s">
        <v>17</v>
      </c>
      <c r="C28" s="67"/>
      <c r="E28" s="218" t="s">
        <v>18</v>
      </c>
      <c r="F28" s="219"/>
    </row>
    <row r="29" spans="1:6" ht="69.75" customHeight="1" thickBot="1" x14ac:dyDescent="0.3">
      <c r="A29" s="172"/>
      <c r="B29" s="38" t="s">
        <v>19</v>
      </c>
      <c r="C29" s="34" t="e">
        <f>C18-C19-C25-C26-C28</f>
        <v>#DIV/0!</v>
      </c>
      <c r="E29" s="153"/>
      <c r="F29" s="154"/>
    </row>
    <row r="30" spans="1:6" ht="18.75" customHeight="1" x14ac:dyDescent="0.25">
      <c r="A30" s="36"/>
      <c r="B30" s="3"/>
      <c r="E30" s="39"/>
      <c r="F30" s="39"/>
    </row>
    <row r="31" spans="1:6" x14ac:dyDescent="0.25">
      <c r="A31" s="3"/>
      <c r="E31" s="39"/>
      <c r="F31" s="39"/>
    </row>
  </sheetData>
  <sheetProtection algorithmName="SHA-512" hashValue="Iwy1DNrH3T7W7C1oHM/R9VZEIIJ7J0IMv3lx/AFfZDftrKEu+F96rSB2Brr3BIgZ2gj/8gmmTnGqZpjgAVw1hg==" saltValue="zStKWGNAZc86Wdow9ohH8g==" spinCount="100000" sheet="1" objects="1" scenarios="1"/>
  <mergeCells count="15">
    <mergeCell ref="A18:A21"/>
    <mergeCell ref="E28:F28"/>
    <mergeCell ref="A24:A29"/>
    <mergeCell ref="E29:F29"/>
    <mergeCell ref="A1:F1"/>
    <mergeCell ref="A2:F4"/>
    <mergeCell ref="A6:F6"/>
    <mergeCell ref="A7:A15"/>
    <mergeCell ref="C7:F7"/>
    <mergeCell ref="C13:F13"/>
    <mergeCell ref="C12:F12"/>
    <mergeCell ref="C11:F11"/>
    <mergeCell ref="C10:F10"/>
    <mergeCell ref="C9:F9"/>
    <mergeCell ref="C8:F8"/>
  </mergeCells>
  <conditionalFormatting sqref="C21">
    <cfRule type="cellIs" dxfId="1" priority="1" operator="equal">
      <formula>"No"</formula>
    </cfRule>
    <cfRule type="cellIs" dxfId="0" priority="2" operator="equal">
      <formula>"Yes"</formula>
    </cfRule>
  </conditionalFormatting>
  <dataValidations count="1">
    <dataValidation type="decimal" operator="greaterThan" allowBlank="1" showInputMessage="1" showErrorMessage="1" sqref="C8:F12" xr:uid="{A2B29F1F-1F6D-4B4B-ABEE-1A3D0E619ED3}">
      <formula1>0</formula1>
    </dataValidation>
  </dataValidations>
  <pageMargins left="0.7" right="0.7" top="0.75" bottom="0.75" header="0.3" footer="0.3"/>
  <pageSetup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2032180F2844148A16CDEB3D204C2CE" ma:contentTypeVersion="11" ma:contentTypeDescription="Create a new document." ma:contentTypeScope="" ma:versionID="4942e6efe2f83f5d9a0f79edcf1caed7">
  <xsd:schema xmlns:xsd="http://www.w3.org/2001/XMLSchema" xmlns:xs="http://www.w3.org/2001/XMLSchema" xmlns:p="http://schemas.microsoft.com/office/2006/metadata/properties" xmlns:ns2="67e46dd6-61de-430e-9910-6f2c4c72203d" xmlns:ns3="32b05061-78f1-4137-b883-781539654ad7" targetNamespace="http://schemas.microsoft.com/office/2006/metadata/properties" ma:root="true" ma:fieldsID="66dfd81eb1e0423347fe350a91e7ad80" ns2:_="" ns3:_="">
    <xsd:import namespace="67e46dd6-61de-430e-9910-6f2c4c72203d"/>
    <xsd:import namespace="32b05061-78f1-4137-b883-781539654a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e46dd6-61de-430e-9910-6f2c4c7220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2b05061-78f1-4137-b883-781539654ad7"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97529E6-BB70-4E40-935C-D358EBA305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e46dd6-61de-430e-9910-6f2c4c72203d"/>
    <ds:schemaRef ds:uri="32b05061-78f1-4137-b883-781539654a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FC7644B-AE31-454B-B435-A22243DEE400}">
  <ds:schemaRefs>
    <ds:schemaRef ds:uri="http://schemas.microsoft.com/office/infopath/2007/PartnerControls"/>
    <ds:schemaRef ds:uri="32b05061-78f1-4137-b883-781539654ad7"/>
    <ds:schemaRef ds:uri="http://purl.org/dc/elements/1.1/"/>
    <ds:schemaRef ds:uri="http://schemas.microsoft.com/office/2006/metadata/properties"/>
    <ds:schemaRef ds:uri="67e46dd6-61de-430e-9910-6f2c4c72203d"/>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35DC635B-FB82-448A-95F9-28B939F7D35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Start_Here</vt:lpstr>
      <vt:lpstr>Aquaculture</vt:lpstr>
      <vt:lpstr>Commercial_Fishing</vt:lpstr>
      <vt:lpstr>For-hire</vt:lpstr>
      <vt:lpstr>Processors_Dealers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Livermore, Julia (DEM)</dc:creator>
  <cp:keywords/>
  <dc:description/>
  <cp:lastModifiedBy>Livermore, Julia (DEM)</cp:lastModifiedBy>
  <cp:revision/>
  <cp:lastPrinted>2021-06-02T16:53:42Z</cp:lastPrinted>
  <dcterms:created xsi:type="dcterms:W3CDTF">2021-04-19T16:25:21Z</dcterms:created>
  <dcterms:modified xsi:type="dcterms:W3CDTF">2021-08-24T19:06:38Z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0x01010052032180F2844148A16CDEB3D204C2CE</vt:lpwstr>
  </property>
</Properties>
</file>